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9180" windowHeight="4305" activeTab="2"/>
  </bookViews>
  <sheets>
    <sheet name="Φύλλο1" sheetId="1" r:id="rId1"/>
    <sheet name="ΓΑΡΜΠΙΛΟΜΠΕΤΑ" sheetId="2" r:id="rId2"/>
    <sheet name="Φύλλο3" sheetId="3" r:id="rId3"/>
  </sheets>
  <calcPr calcId="124519"/>
</workbook>
</file>

<file path=xl/calcChain.xml><?xml version="1.0" encoding="utf-8"?>
<calcChain xmlns="http://schemas.openxmlformats.org/spreadsheetml/2006/main">
  <c r="Q5" i="3"/>
  <c r="Q6"/>
  <c r="T6" s="1"/>
  <c r="Q7"/>
  <c r="Q10"/>
  <c r="Q11"/>
  <c r="Q12"/>
  <c r="T12" s="1"/>
  <c r="Q13"/>
  <c r="Q14"/>
  <c r="T14" s="1"/>
  <c r="Q16"/>
  <c r="T16" s="1"/>
  <c r="Q17"/>
  <c r="Q18"/>
  <c r="T18" s="1"/>
  <c r="Q19"/>
  <c r="Q20"/>
  <c r="Q22"/>
  <c r="T22" s="1"/>
  <c r="Q23"/>
  <c r="Q24"/>
  <c r="Q25"/>
  <c r="Q26"/>
  <c r="Q27"/>
  <c r="Q28"/>
  <c r="T28" s="1"/>
  <c r="Q29"/>
  <c r="Q30"/>
  <c r="T30" s="1"/>
  <c r="Q4"/>
  <c r="J23"/>
  <c r="L23"/>
  <c r="J24"/>
  <c r="L24"/>
  <c r="J25"/>
  <c r="L25"/>
  <c r="J26"/>
  <c r="L26"/>
  <c r="J27"/>
  <c r="L27"/>
  <c r="J28"/>
  <c r="L28"/>
  <c r="J29"/>
  <c r="L29"/>
  <c r="J30"/>
  <c r="L30"/>
  <c r="J22"/>
  <c r="L22"/>
  <c r="S40"/>
  <c r="R40"/>
  <c r="P40"/>
  <c r="O40"/>
  <c r="N40"/>
  <c r="M40"/>
  <c r="T40"/>
  <c r="S39"/>
  <c r="R39"/>
  <c r="P39"/>
  <c r="O39"/>
  <c r="N39"/>
  <c r="M39"/>
  <c r="T39"/>
  <c r="S38"/>
  <c r="R38"/>
  <c r="P38"/>
  <c r="O38"/>
  <c r="N38"/>
  <c r="M38"/>
  <c r="S35"/>
  <c r="R35"/>
  <c r="P35"/>
  <c r="O35"/>
  <c r="N35"/>
  <c r="M35"/>
  <c r="T35"/>
  <c r="S34"/>
  <c r="R34"/>
  <c r="P34"/>
  <c r="O34"/>
  <c r="N34"/>
  <c r="M34"/>
  <c r="T34"/>
  <c r="S20"/>
  <c r="R20"/>
  <c r="P20"/>
  <c r="O20"/>
  <c r="N20"/>
  <c r="M20"/>
  <c r="T20"/>
  <c r="S19"/>
  <c r="R19"/>
  <c r="P19"/>
  <c r="O19"/>
  <c r="N19"/>
  <c r="M19"/>
  <c r="S18"/>
  <c r="R18"/>
  <c r="P18"/>
  <c r="O18"/>
  <c r="N18"/>
  <c r="M18"/>
  <c r="S17"/>
  <c r="R17"/>
  <c r="P17"/>
  <c r="O17"/>
  <c r="N17"/>
  <c r="M17"/>
  <c r="T17"/>
  <c r="S16"/>
  <c r="R16"/>
  <c r="P16"/>
  <c r="O16"/>
  <c r="N16"/>
  <c r="M16"/>
  <c r="S14"/>
  <c r="R14"/>
  <c r="P14"/>
  <c r="O14"/>
  <c r="N14"/>
  <c r="M14"/>
  <c r="S13"/>
  <c r="R13"/>
  <c r="P13"/>
  <c r="O13"/>
  <c r="N13"/>
  <c r="M13"/>
  <c r="T13"/>
  <c r="S12"/>
  <c r="R12"/>
  <c r="P12"/>
  <c r="O12"/>
  <c r="N12"/>
  <c r="M12"/>
  <c r="S11"/>
  <c r="R11"/>
  <c r="P11"/>
  <c r="O11"/>
  <c r="N11"/>
  <c r="M11"/>
  <c r="T11"/>
  <c r="S10"/>
  <c r="R10"/>
  <c r="P10"/>
  <c r="O10"/>
  <c r="N10"/>
  <c r="M10"/>
  <c r="M5"/>
  <c r="N5"/>
  <c r="O5"/>
  <c r="P5"/>
  <c r="R5"/>
  <c r="S5"/>
  <c r="M6"/>
  <c r="N6"/>
  <c r="O6"/>
  <c r="P6"/>
  <c r="R6"/>
  <c r="S6"/>
  <c r="M7"/>
  <c r="N7"/>
  <c r="O7"/>
  <c r="P7"/>
  <c r="R7"/>
  <c r="S7"/>
  <c r="S4"/>
  <c r="R4"/>
  <c r="P4"/>
  <c r="O4"/>
  <c r="N4"/>
  <c r="M4"/>
  <c r="J14"/>
  <c r="J20"/>
  <c r="J40"/>
  <c r="J39"/>
  <c r="J38"/>
  <c r="J35"/>
  <c r="J34"/>
  <c r="J19"/>
  <c r="J18"/>
  <c r="J17"/>
  <c r="J16"/>
  <c r="J13"/>
  <c r="J12"/>
  <c r="J11"/>
  <c r="J10"/>
  <c r="J7"/>
  <c r="J6"/>
  <c r="J5"/>
  <c r="J4"/>
  <c r="J51" i="1"/>
  <c r="J50"/>
  <c r="J49"/>
  <c r="J46"/>
  <c r="J45"/>
  <c r="J42"/>
  <c r="J41"/>
  <c r="J40"/>
  <c r="J39"/>
  <c r="J37"/>
  <c r="J36"/>
  <c r="J35"/>
  <c r="J34"/>
  <c r="J32"/>
  <c r="J31"/>
  <c r="J30"/>
  <c r="J29"/>
  <c r="J4" i="2"/>
  <c r="J16"/>
  <c r="J10"/>
  <c r="J25" i="1"/>
  <c r="J24"/>
  <c r="J21"/>
  <c r="J20"/>
  <c r="J9"/>
  <c r="J10"/>
  <c r="J11"/>
  <c r="J12"/>
  <c r="J14"/>
  <c r="J15"/>
  <c r="J16"/>
  <c r="J17"/>
  <c r="J5"/>
  <c r="J6"/>
  <c r="J7"/>
  <c r="J4"/>
  <c r="M30" i="3"/>
  <c r="P30"/>
  <c r="N30"/>
  <c r="S30"/>
  <c r="M28"/>
  <c r="P28"/>
  <c r="N28"/>
  <c r="S28"/>
  <c r="M26"/>
  <c r="P26"/>
  <c r="N26"/>
  <c r="S26"/>
  <c r="M24"/>
  <c r="P24"/>
  <c r="N24"/>
  <c r="S24"/>
  <c r="S22"/>
  <c r="M22"/>
  <c r="P22"/>
  <c r="O22"/>
  <c r="R22"/>
  <c r="N22"/>
  <c r="T7"/>
  <c r="T5"/>
  <c r="T4"/>
  <c r="T10"/>
  <c r="T19"/>
  <c r="T38"/>
  <c r="N29"/>
  <c r="P29"/>
  <c r="S29"/>
  <c r="M29"/>
  <c r="O29"/>
  <c r="R29"/>
  <c r="N27"/>
  <c r="P27"/>
  <c r="S27"/>
  <c r="M27"/>
  <c r="O27"/>
  <c r="R27"/>
  <c r="N25"/>
  <c r="P25"/>
  <c r="S25"/>
  <c r="M25"/>
  <c r="O25"/>
  <c r="R25"/>
  <c r="N23"/>
  <c r="P23"/>
  <c r="S23"/>
  <c r="M23"/>
  <c r="O23"/>
  <c r="R23"/>
  <c r="R30"/>
  <c r="O30"/>
  <c r="R28"/>
  <c r="O28"/>
  <c r="R26"/>
  <c r="O26"/>
  <c r="R24"/>
  <c r="O24"/>
  <c r="T26"/>
  <c r="T24"/>
  <c r="T23"/>
  <c r="T25"/>
  <c r="T27"/>
  <c r="T29"/>
</calcChain>
</file>

<file path=xl/sharedStrings.xml><?xml version="1.0" encoding="utf-8"?>
<sst xmlns="http://schemas.openxmlformats.org/spreadsheetml/2006/main" count="261" uniqueCount="68">
  <si>
    <t>Ποιότητα</t>
  </si>
  <si>
    <t>Συνταγή</t>
  </si>
  <si>
    <t xml:space="preserve">Χρήση </t>
  </si>
  <si>
    <t>Νο 5 (κg)</t>
  </si>
  <si>
    <t>Φίλλερ (κg)</t>
  </si>
  <si>
    <t>Νο 7 (κg)</t>
  </si>
  <si>
    <t>Άμμος (κg)</t>
  </si>
  <si>
    <t>Συνολικό βάρος (κg)</t>
  </si>
  <si>
    <t>Τσιμέντο ΙΙ (κg)</t>
  </si>
  <si>
    <t>Τσιμέντο Ι (κg)</t>
  </si>
  <si>
    <t>Νερό     (κg)</t>
  </si>
  <si>
    <t>C12/15</t>
  </si>
  <si>
    <t>Ε.ΚΑΤ ΜΠΕΤΟΝ Α.Ε</t>
  </si>
  <si>
    <t>Σ161</t>
  </si>
  <si>
    <t>Σ162</t>
  </si>
  <si>
    <t>Κολώνες</t>
  </si>
  <si>
    <t>Γκρο μπετόν</t>
  </si>
  <si>
    <t>Σ166</t>
  </si>
  <si>
    <t>C 16/20</t>
  </si>
  <si>
    <t>Σ151</t>
  </si>
  <si>
    <t>Σ152</t>
  </si>
  <si>
    <t>Σ156</t>
  </si>
  <si>
    <t>C20/25</t>
  </si>
  <si>
    <t>Σ171</t>
  </si>
  <si>
    <t>Σ172</t>
  </si>
  <si>
    <t>Σ154</t>
  </si>
  <si>
    <t>Σ174</t>
  </si>
  <si>
    <t>Σ160</t>
  </si>
  <si>
    <t>Πέλματα - Τοιχεία</t>
  </si>
  <si>
    <t>Πλάκα</t>
  </si>
  <si>
    <t>Σ150</t>
  </si>
  <si>
    <t>Σ170</t>
  </si>
  <si>
    <t xml:space="preserve">Πλάκα </t>
  </si>
  <si>
    <t>Σ164</t>
  </si>
  <si>
    <t>Τσιμέντο IΙ (κg)</t>
  </si>
  <si>
    <t>Σ177</t>
  </si>
  <si>
    <t>ΣΥΝΤΑΓΕΣ ΜΕ ΠΑΛΙΟ ΤΣΙΜΕΝΤΟ (ΑΟΠΛΕΣ)</t>
  </si>
  <si>
    <t>C16/20</t>
  </si>
  <si>
    <t>Σ169</t>
  </si>
  <si>
    <t>Σ159</t>
  </si>
  <si>
    <t>ΣΥΝΤΑΓΗ ΜΕ ΤΣΙΜΕΝΤΟ ΥΨΗΛΗΣ</t>
  </si>
  <si>
    <t>Σ175</t>
  </si>
  <si>
    <t>Σ155</t>
  </si>
  <si>
    <t>ΓΑΡΜΠΙΛΟΜΠΕΤΑ</t>
  </si>
  <si>
    <t>C 12/15</t>
  </si>
  <si>
    <t>Σ176</t>
  </si>
  <si>
    <t>Τσιμεντοκονία</t>
  </si>
  <si>
    <t>Σ153</t>
  </si>
  <si>
    <t>αδ.1</t>
  </si>
  <si>
    <t>αδ.2</t>
  </si>
  <si>
    <t>αδ.3</t>
  </si>
  <si>
    <t>αδ.4</t>
  </si>
  <si>
    <t>τσιμ2</t>
  </si>
  <si>
    <t>νερο</t>
  </si>
  <si>
    <t>βαρος</t>
  </si>
  <si>
    <t>Σ179</t>
  </si>
  <si>
    <t>Σ018</t>
  </si>
  <si>
    <t>Σ180</t>
  </si>
  <si>
    <t>Σ181</t>
  </si>
  <si>
    <t>Σ157</t>
  </si>
  <si>
    <t>Σ173</t>
  </si>
  <si>
    <t>Σ182</t>
  </si>
  <si>
    <t>Σ183</t>
  </si>
  <si>
    <t>Σ140</t>
  </si>
  <si>
    <t>C08/10</t>
  </si>
  <si>
    <t>C25/30</t>
  </si>
  <si>
    <t>C10/12</t>
  </si>
  <si>
    <t>τσιμ1</t>
  </si>
</sst>
</file>

<file path=xl/styles.xml><?xml version="1.0" encoding="utf-8"?>
<styleSheet xmlns="http://schemas.openxmlformats.org/spreadsheetml/2006/main">
  <numFmts count="1">
    <numFmt numFmtId="164" formatCode="dd/mm/yy"/>
  </numFmts>
  <fonts count="9">
    <font>
      <sz val="10"/>
      <name val="Arial"/>
      <charset val="161"/>
    </font>
    <font>
      <sz val="12"/>
      <name val="Arial"/>
      <family val="2"/>
    </font>
    <font>
      <b/>
      <sz val="12"/>
      <name val="Arial"/>
      <family val="2"/>
    </font>
    <font>
      <u/>
      <sz val="12"/>
      <name val="Arial"/>
      <family val="2"/>
    </font>
    <font>
      <sz val="12"/>
      <color indexed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" fontId="6" fillId="0" borderId="0" xfId="0" applyNumberFormat="1" applyFont="1"/>
    <xf numFmtId="4" fontId="6" fillId="0" borderId="0" xfId="0" applyNumberFormat="1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1" fontId="7" fillId="0" borderId="8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" fillId="0" borderId="6" xfId="0" applyFont="1" applyBorder="1" applyAlignment="1">
      <alignment horizontal="center"/>
    </xf>
    <xf numFmtId="0" fontId="0" fillId="0" borderId="5" xfId="0" applyBorder="1" applyAlignment="1"/>
    <xf numFmtId="0" fontId="0" fillId="0" borderId="7" xfId="0" applyBorder="1" applyAlignment="1"/>
    <xf numFmtId="0" fontId="6" fillId="0" borderId="6" xfId="0" applyFont="1" applyBorder="1" applyAlignment="1">
      <alignment horizontal="center"/>
    </xf>
    <xf numFmtId="0" fontId="6" fillId="0" borderId="5" xfId="0" applyFont="1" applyBorder="1" applyAlignment="1"/>
    <xf numFmtId="0" fontId="6" fillId="0" borderId="7" xfId="0" applyFont="1" applyBorder="1" applyAlignment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opLeftCell="A16" workbookViewId="0">
      <selection activeCell="A26" sqref="A26:K51"/>
    </sheetView>
  </sheetViews>
  <sheetFormatPr defaultRowHeight="15"/>
  <cols>
    <col min="1" max="1" width="11.42578125" style="1" customWidth="1"/>
    <col min="2" max="2" width="10.42578125" style="1" customWidth="1"/>
    <col min="3" max="6" width="9.7109375" style="1" customWidth="1"/>
    <col min="7" max="8" width="12.7109375" style="1" customWidth="1"/>
    <col min="9" max="9" width="9.140625" style="1"/>
    <col min="10" max="10" width="14.28515625" style="1" customWidth="1"/>
    <col min="11" max="11" width="20.140625" style="1" customWidth="1"/>
    <col min="12" max="16384" width="9.140625" style="1"/>
  </cols>
  <sheetData>
    <row r="1" spans="1:12">
      <c r="A1" s="8" t="s">
        <v>12</v>
      </c>
      <c r="B1" s="9"/>
      <c r="K1" s="11">
        <v>39239</v>
      </c>
    </row>
    <row r="2" spans="1:12" ht="15.75" thickBot="1"/>
    <row r="3" spans="1:12" ht="36.75" customHeight="1" thickBot="1">
      <c r="A3" s="3" t="s">
        <v>0</v>
      </c>
      <c r="B3" s="3" t="s">
        <v>1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9</v>
      </c>
      <c r="H3" s="4" t="s">
        <v>8</v>
      </c>
      <c r="I3" s="4" t="s">
        <v>10</v>
      </c>
      <c r="J3" s="5" t="s">
        <v>7</v>
      </c>
      <c r="K3" s="3" t="s">
        <v>2</v>
      </c>
      <c r="L3" s="2"/>
    </row>
    <row r="4" spans="1:12" ht="20.100000000000001" customHeight="1">
      <c r="A4" s="14" t="s">
        <v>11</v>
      </c>
      <c r="B4" s="14" t="s">
        <v>27</v>
      </c>
      <c r="C4" s="14">
        <v>640</v>
      </c>
      <c r="D4" s="14">
        <v>760</v>
      </c>
      <c r="E4" s="14">
        <v>120</v>
      </c>
      <c r="F4" s="14">
        <v>350</v>
      </c>
      <c r="G4" s="14">
        <v>0</v>
      </c>
      <c r="H4" s="14">
        <v>250</v>
      </c>
      <c r="I4" s="14">
        <v>190</v>
      </c>
      <c r="J4" s="14">
        <f>SUM(C4:I4)</f>
        <v>2310</v>
      </c>
      <c r="K4" s="15" t="s">
        <v>29</v>
      </c>
    </row>
    <row r="5" spans="1:12" ht="20.100000000000001" customHeight="1">
      <c r="A5" s="6" t="s">
        <v>11</v>
      </c>
      <c r="B5" s="6" t="s">
        <v>13</v>
      </c>
      <c r="C5" s="6">
        <v>650</v>
      </c>
      <c r="D5" s="6">
        <v>770</v>
      </c>
      <c r="E5" s="6">
        <v>120</v>
      </c>
      <c r="F5" s="6">
        <v>360</v>
      </c>
      <c r="G5" s="6">
        <v>0</v>
      </c>
      <c r="H5" s="6">
        <v>240</v>
      </c>
      <c r="I5" s="6">
        <v>180</v>
      </c>
      <c r="J5" s="6">
        <f t="shared" ref="J5:J17" si="0">SUM(C5:I5)</f>
        <v>2320</v>
      </c>
      <c r="K5" s="10" t="s">
        <v>28</v>
      </c>
    </row>
    <row r="6" spans="1:12" ht="20.100000000000001" customHeight="1">
      <c r="A6" s="6" t="s">
        <v>11</v>
      </c>
      <c r="B6" s="6" t="s">
        <v>14</v>
      </c>
      <c r="C6" s="6">
        <v>630</v>
      </c>
      <c r="D6" s="6">
        <v>750</v>
      </c>
      <c r="E6" s="6">
        <v>110</v>
      </c>
      <c r="F6" s="6">
        <v>380</v>
      </c>
      <c r="G6" s="6">
        <v>0</v>
      </c>
      <c r="H6" s="6">
        <v>250</v>
      </c>
      <c r="I6" s="6">
        <v>190</v>
      </c>
      <c r="J6" s="6">
        <f t="shared" si="0"/>
        <v>2310</v>
      </c>
      <c r="K6" s="10" t="s">
        <v>15</v>
      </c>
    </row>
    <row r="7" spans="1:12" ht="20.100000000000001" customHeight="1">
      <c r="A7" s="6" t="s">
        <v>11</v>
      </c>
      <c r="B7" s="6" t="s">
        <v>33</v>
      </c>
      <c r="C7" s="6">
        <v>640</v>
      </c>
      <c r="D7" s="6">
        <v>760</v>
      </c>
      <c r="E7" s="6">
        <v>120</v>
      </c>
      <c r="F7" s="6">
        <v>380</v>
      </c>
      <c r="G7" s="6">
        <v>0</v>
      </c>
      <c r="H7" s="6">
        <v>240</v>
      </c>
      <c r="I7" s="6">
        <v>180</v>
      </c>
      <c r="J7" s="6">
        <f t="shared" si="0"/>
        <v>2320</v>
      </c>
      <c r="K7" s="10" t="s">
        <v>16</v>
      </c>
    </row>
    <row r="8" spans="1:12" ht="24.9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10"/>
    </row>
    <row r="9" spans="1:12" ht="20.100000000000001" customHeight="1">
      <c r="A9" s="12" t="s">
        <v>18</v>
      </c>
      <c r="B9" s="12" t="s">
        <v>30</v>
      </c>
      <c r="C9" s="12">
        <v>630</v>
      </c>
      <c r="D9" s="12">
        <v>745</v>
      </c>
      <c r="E9" s="12">
        <v>120</v>
      </c>
      <c r="F9" s="12">
        <v>360</v>
      </c>
      <c r="G9" s="12">
        <v>0</v>
      </c>
      <c r="H9" s="12">
        <v>290</v>
      </c>
      <c r="I9" s="12">
        <v>190</v>
      </c>
      <c r="J9" s="12">
        <f t="shared" si="0"/>
        <v>2335</v>
      </c>
      <c r="K9" s="13" t="s">
        <v>32</v>
      </c>
    </row>
    <row r="10" spans="1:12" ht="20.100000000000001" customHeight="1">
      <c r="A10" s="6" t="s">
        <v>18</v>
      </c>
      <c r="B10" s="6" t="s">
        <v>19</v>
      </c>
      <c r="C10" s="6">
        <v>640</v>
      </c>
      <c r="D10" s="6">
        <v>750</v>
      </c>
      <c r="E10" s="6">
        <v>120</v>
      </c>
      <c r="F10" s="6">
        <v>360</v>
      </c>
      <c r="G10" s="6">
        <v>0</v>
      </c>
      <c r="H10" s="6">
        <v>280</v>
      </c>
      <c r="I10" s="6">
        <v>190</v>
      </c>
      <c r="J10" s="6">
        <f t="shared" si="0"/>
        <v>2340</v>
      </c>
      <c r="K10" s="10" t="s">
        <v>28</v>
      </c>
    </row>
    <row r="11" spans="1:12" ht="20.100000000000001" customHeight="1">
      <c r="A11" s="6" t="s">
        <v>18</v>
      </c>
      <c r="B11" s="6" t="s">
        <v>20</v>
      </c>
      <c r="C11" s="6">
        <v>620</v>
      </c>
      <c r="D11" s="6">
        <v>750</v>
      </c>
      <c r="E11" s="6">
        <v>110</v>
      </c>
      <c r="F11" s="6">
        <v>370</v>
      </c>
      <c r="G11" s="6">
        <v>0</v>
      </c>
      <c r="H11" s="6">
        <v>290</v>
      </c>
      <c r="I11" s="6">
        <v>190</v>
      </c>
      <c r="J11" s="6">
        <f t="shared" si="0"/>
        <v>2330</v>
      </c>
      <c r="K11" s="10" t="s">
        <v>15</v>
      </c>
    </row>
    <row r="12" spans="1:12" ht="20.100000000000001" customHeight="1">
      <c r="A12" s="6" t="s">
        <v>18</v>
      </c>
      <c r="B12" s="6" t="s">
        <v>25</v>
      </c>
      <c r="C12" s="6">
        <v>640</v>
      </c>
      <c r="D12" s="6">
        <v>730</v>
      </c>
      <c r="E12" s="6">
        <v>120</v>
      </c>
      <c r="F12" s="6">
        <v>360</v>
      </c>
      <c r="G12" s="6">
        <v>0</v>
      </c>
      <c r="H12" s="6">
        <v>270</v>
      </c>
      <c r="I12" s="6">
        <v>190</v>
      </c>
      <c r="J12" s="6">
        <f t="shared" si="0"/>
        <v>2310</v>
      </c>
      <c r="K12" s="10" t="s">
        <v>16</v>
      </c>
    </row>
    <row r="13" spans="1:12" ht="24.9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10"/>
    </row>
    <row r="14" spans="1:12" ht="20.100000000000001" customHeight="1">
      <c r="A14" s="12" t="s">
        <v>22</v>
      </c>
      <c r="B14" s="12" t="s">
        <v>31</v>
      </c>
      <c r="C14" s="12">
        <v>640</v>
      </c>
      <c r="D14" s="12">
        <v>740</v>
      </c>
      <c r="E14" s="12">
        <v>130</v>
      </c>
      <c r="F14" s="12">
        <v>330</v>
      </c>
      <c r="G14" s="12">
        <v>0</v>
      </c>
      <c r="H14" s="12">
        <v>310</v>
      </c>
      <c r="I14" s="12">
        <v>190</v>
      </c>
      <c r="J14" s="12">
        <f t="shared" si="0"/>
        <v>2340</v>
      </c>
      <c r="K14" s="13" t="s">
        <v>32</v>
      </c>
    </row>
    <row r="15" spans="1:12" ht="20.100000000000001" customHeight="1">
      <c r="A15" s="6" t="s">
        <v>22</v>
      </c>
      <c r="B15" s="6" t="s">
        <v>23</v>
      </c>
      <c r="C15" s="6">
        <v>650</v>
      </c>
      <c r="D15" s="6">
        <v>740</v>
      </c>
      <c r="E15" s="6">
        <v>130</v>
      </c>
      <c r="F15" s="6">
        <v>330</v>
      </c>
      <c r="G15" s="6">
        <v>0</v>
      </c>
      <c r="H15" s="6">
        <v>300</v>
      </c>
      <c r="I15" s="6">
        <v>190</v>
      </c>
      <c r="J15" s="6">
        <f t="shared" si="0"/>
        <v>2340</v>
      </c>
      <c r="K15" s="10" t="s">
        <v>28</v>
      </c>
    </row>
    <row r="16" spans="1:12" ht="20.100000000000001" customHeight="1">
      <c r="A16" s="6" t="s">
        <v>22</v>
      </c>
      <c r="B16" s="6" t="s">
        <v>24</v>
      </c>
      <c r="C16" s="6">
        <v>630</v>
      </c>
      <c r="D16" s="6">
        <v>750</v>
      </c>
      <c r="E16" s="6">
        <v>120</v>
      </c>
      <c r="F16" s="6">
        <v>340</v>
      </c>
      <c r="G16" s="6">
        <v>0</v>
      </c>
      <c r="H16" s="6">
        <v>310</v>
      </c>
      <c r="I16" s="6">
        <v>190</v>
      </c>
      <c r="J16" s="6">
        <f t="shared" si="0"/>
        <v>2340</v>
      </c>
      <c r="K16" s="10" t="s">
        <v>15</v>
      </c>
    </row>
    <row r="17" spans="1:11" ht="20.100000000000001" customHeight="1">
      <c r="A17" s="6" t="s">
        <v>22</v>
      </c>
      <c r="B17" s="6" t="s">
        <v>26</v>
      </c>
      <c r="C17" s="6">
        <v>650</v>
      </c>
      <c r="D17" s="6">
        <v>750</v>
      </c>
      <c r="E17" s="6">
        <v>130</v>
      </c>
      <c r="F17" s="6">
        <v>330</v>
      </c>
      <c r="G17" s="6">
        <v>0</v>
      </c>
      <c r="H17" s="6">
        <v>290</v>
      </c>
      <c r="I17" s="6">
        <v>190</v>
      </c>
      <c r="J17" s="6">
        <f t="shared" si="0"/>
        <v>2340</v>
      </c>
      <c r="K17" s="10" t="s">
        <v>16</v>
      </c>
    </row>
    <row r="18" spans="1:11" ht="20.100000000000001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10"/>
    </row>
    <row r="19" spans="1:11" ht="20.100000000000001" customHeight="1">
      <c r="A19" s="44" t="s">
        <v>36</v>
      </c>
      <c r="B19" s="45"/>
      <c r="C19" s="45"/>
      <c r="D19" s="45"/>
      <c r="E19" s="45"/>
      <c r="F19" s="45"/>
      <c r="G19" s="45"/>
      <c r="H19" s="45"/>
      <c r="I19" s="45"/>
      <c r="J19" s="45"/>
      <c r="K19" s="46"/>
    </row>
    <row r="20" spans="1:11" ht="20.100000000000001" customHeight="1">
      <c r="A20" s="6" t="s">
        <v>11</v>
      </c>
      <c r="B20" s="6" t="s">
        <v>38</v>
      </c>
      <c r="C20" s="6">
        <v>630</v>
      </c>
      <c r="D20" s="6">
        <v>760</v>
      </c>
      <c r="E20" s="6">
        <v>120</v>
      </c>
      <c r="F20" s="6">
        <v>360</v>
      </c>
      <c r="G20" s="6">
        <v>0</v>
      </c>
      <c r="H20" s="6">
        <v>270</v>
      </c>
      <c r="I20" s="6">
        <v>190</v>
      </c>
      <c r="J20" s="6">
        <f>SUM(C20:I20)</f>
        <v>2330</v>
      </c>
      <c r="K20" s="10" t="s">
        <v>16</v>
      </c>
    </row>
    <row r="21" spans="1:11" ht="20.100000000000001" customHeight="1">
      <c r="A21" s="6" t="s">
        <v>37</v>
      </c>
      <c r="B21" s="6" t="s">
        <v>39</v>
      </c>
      <c r="C21" s="6">
        <v>630</v>
      </c>
      <c r="D21" s="6">
        <v>750</v>
      </c>
      <c r="E21" s="6">
        <v>120</v>
      </c>
      <c r="F21" s="6">
        <v>350</v>
      </c>
      <c r="G21" s="6">
        <v>0</v>
      </c>
      <c r="H21" s="6">
        <v>290</v>
      </c>
      <c r="I21" s="6">
        <v>200</v>
      </c>
      <c r="J21" s="6">
        <f>SUM(C21:I21)</f>
        <v>2340</v>
      </c>
      <c r="K21" s="10" t="s">
        <v>16</v>
      </c>
    </row>
    <row r="22" spans="1:11" ht="20.100000000000001" customHeight="1">
      <c r="K22" s="7"/>
    </row>
    <row r="23" spans="1:11" ht="20.100000000000001" customHeight="1">
      <c r="A23" s="44" t="s">
        <v>40</v>
      </c>
      <c r="B23" s="45"/>
      <c r="C23" s="45"/>
      <c r="D23" s="45"/>
      <c r="E23" s="45"/>
      <c r="F23" s="45"/>
      <c r="G23" s="45"/>
      <c r="H23" s="45"/>
      <c r="I23" s="45"/>
      <c r="J23" s="45"/>
      <c r="K23" s="46"/>
    </row>
    <row r="24" spans="1:11" ht="20.100000000000001" customHeight="1">
      <c r="A24" s="6" t="s">
        <v>22</v>
      </c>
      <c r="B24" s="6" t="s">
        <v>41</v>
      </c>
      <c r="C24" s="6">
        <v>640</v>
      </c>
      <c r="D24" s="6">
        <v>740</v>
      </c>
      <c r="E24" s="6">
        <v>130</v>
      </c>
      <c r="F24" s="6">
        <v>340</v>
      </c>
      <c r="G24" s="6">
        <v>135</v>
      </c>
      <c r="H24" s="6">
        <v>155</v>
      </c>
      <c r="I24" s="6">
        <v>190</v>
      </c>
      <c r="J24" s="6">
        <f>SUM(C24:I24)</f>
        <v>2330</v>
      </c>
      <c r="K24" s="10" t="s">
        <v>29</v>
      </c>
    </row>
    <row r="25" spans="1:11" ht="20.100000000000001" customHeight="1">
      <c r="A25" s="6" t="s">
        <v>37</v>
      </c>
      <c r="B25" s="6" t="s">
        <v>42</v>
      </c>
      <c r="C25" s="6">
        <v>630</v>
      </c>
      <c r="D25" s="6">
        <v>750</v>
      </c>
      <c r="E25" s="6">
        <v>120</v>
      </c>
      <c r="F25" s="6">
        <v>365</v>
      </c>
      <c r="G25" s="6">
        <v>130</v>
      </c>
      <c r="H25" s="6">
        <v>145</v>
      </c>
      <c r="I25" s="6">
        <v>190</v>
      </c>
      <c r="J25" s="6">
        <f>SUM(C25:I25)</f>
        <v>2330</v>
      </c>
      <c r="K25" s="10" t="s">
        <v>29</v>
      </c>
    </row>
    <row r="26" spans="1:11" ht="20.100000000000001" customHeight="1">
      <c r="A26" s="8" t="s">
        <v>12</v>
      </c>
      <c r="B26" s="9"/>
      <c r="K26" s="11">
        <v>39918</v>
      </c>
    </row>
    <row r="27" spans="1:11" ht="18" customHeight="1" thickBot="1"/>
    <row r="28" spans="1:11" ht="36.75" customHeight="1" thickBot="1">
      <c r="A28" s="3" t="s">
        <v>0</v>
      </c>
      <c r="B28" s="3" t="s">
        <v>1</v>
      </c>
      <c r="C28" s="4" t="s">
        <v>3</v>
      </c>
      <c r="D28" s="4" t="s">
        <v>4</v>
      </c>
      <c r="E28" s="4" t="s">
        <v>5</v>
      </c>
      <c r="F28" s="4" t="s">
        <v>6</v>
      </c>
      <c r="G28" s="4" t="s">
        <v>9</v>
      </c>
      <c r="H28" s="4" t="s">
        <v>8</v>
      </c>
      <c r="I28" s="4" t="s">
        <v>10</v>
      </c>
      <c r="J28" s="5" t="s">
        <v>7</v>
      </c>
      <c r="K28" s="3" t="s">
        <v>2</v>
      </c>
    </row>
    <row r="29" spans="1:11" ht="20.100000000000001" customHeight="1">
      <c r="A29" s="14" t="s">
        <v>11</v>
      </c>
      <c r="B29" s="14" t="s">
        <v>27</v>
      </c>
      <c r="C29" s="14">
        <v>640</v>
      </c>
      <c r="D29" s="14">
        <v>760</v>
      </c>
      <c r="E29" s="14">
        <v>120</v>
      </c>
      <c r="F29" s="14">
        <v>350</v>
      </c>
      <c r="G29" s="14">
        <v>0</v>
      </c>
      <c r="H29" s="14">
        <v>250</v>
      </c>
      <c r="I29" s="14">
        <v>190</v>
      </c>
      <c r="J29" s="14">
        <f>SUM(C29:I29)</f>
        <v>2310</v>
      </c>
      <c r="K29" s="15" t="s">
        <v>29</v>
      </c>
    </row>
    <row r="30" spans="1:11" ht="20.100000000000001" customHeight="1">
      <c r="A30" s="6" t="s">
        <v>11</v>
      </c>
      <c r="B30" s="6" t="s">
        <v>13</v>
      </c>
      <c r="C30" s="6">
        <v>650</v>
      </c>
      <c r="D30" s="6">
        <v>770</v>
      </c>
      <c r="E30" s="6">
        <v>120</v>
      </c>
      <c r="F30" s="6">
        <v>360</v>
      </c>
      <c r="G30" s="6">
        <v>0</v>
      </c>
      <c r="H30" s="6">
        <v>240</v>
      </c>
      <c r="I30" s="6">
        <v>180</v>
      </c>
      <c r="J30" s="6">
        <f>SUM(C30:I30)</f>
        <v>2320</v>
      </c>
      <c r="K30" s="10" t="s">
        <v>28</v>
      </c>
    </row>
    <row r="31" spans="1:11" ht="20.100000000000001" customHeight="1">
      <c r="A31" s="6" t="s">
        <v>11</v>
      </c>
      <c r="B31" s="6" t="s">
        <v>14</v>
      </c>
      <c r="C31" s="6">
        <v>630</v>
      </c>
      <c r="D31" s="6">
        <v>750</v>
      </c>
      <c r="E31" s="6">
        <v>110</v>
      </c>
      <c r="F31" s="6">
        <v>380</v>
      </c>
      <c r="G31" s="6">
        <v>0</v>
      </c>
      <c r="H31" s="6">
        <v>250</v>
      </c>
      <c r="I31" s="6">
        <v>190</v>
      </c>
      <c r="J31" s="6">
        <f>SUM(C31:I31)</f>
        <v>2310</v>
      </c>
      <c r="K31" s="10" t="s">
        <v>15</v>
      </c>
    </row>
    <row r="32" spans="1:11" ht="20.100000000000001" customHeight="1">
      <c r="A32" s="6" t="s">
        <v>11</v>
      </c>
      <c r="B32" s="6" t="s">
        <v>33</v>
      </c>
      <c r="C32" s="6">
        <v>640</v>
      </c>
      <c r="D32" s="6">
        <v>760</v>
      </c>
      <c r="E32" s="6">
        <v>120</v>
      </c>
      <c r="F32" s="6">
        <v>380</v>
      </c>
      <c r="G32" s="6">
        <v>0</v>
      </c>
      <c r="H32" s="6">
        <v>240</v>
      </c>
      <c r="I32" s="6">
        <v>180</v>
      </c>
      <c r="J32" s="6">
        <f>SUM(C32:I32)</f>
        <v>2320</v>
      </c>
      <c r="K32" s="10" t="s">
        <v>16</v>
      </c>
    </row>
    <row r="33" spans="1:11" ht="17.100000000000001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10"/>
    </row>
    <row r="34" spans="1:11" ht="20.100000000000001" customHeight="1">
      <c r="A34" s="12" t="s">
        <v>18</v>
      </c>
      <c r="B34" s="12" t="s">
        <v>30</v>
      </c>
      <c r="C34" s="12">
        <v>630</v>
      </c>
      <c r="D34" s="12">
        <v>745</v>
      </c>
      <c r="E34" s="12">
        <v>120</v>
      </c>
      <c r="F34" s="12">
        <v>360</v>
      </c>
      <c r="G34" s="12">
        <v>0</v>
      </c>
      <c r="H34" s="12">
        <v>290</v>
      </c>
      <c r="I34" s="12">
        <v>190</v>
      </c>
      <c r="J34" s="12">
        <f>SUM(C34:I34)</f>
        <v>2335</v>
      </c>
      <c r="K34" s="13" t="s">
        <v>32</v>
      </c>
    </row>
    <row r="35" spans="1:11" ht="20.100000000000001" customHeight="1">
      <c r="A35" s="6" t="s">
        <v>18</v>
      </c>
      <c r="B35" s="6" t="s">
        <v>19</v>
      </c>
      <c r="C35" s="6">
        <v>640</v>
      </c>
      <c r="D35" s="6">
        <v>750</v>
      </c>
      <c r="E35" s="6">
        <v>120</v>
      </c>
      <c r="F35" s="6">
        <v>360</v>
      </c>
      <c r="G35" s="6">
        <v>0</v>
      </c>
      <c r="H35" s="6">
        <v>280</v>
      </c>
      <c r="I35" s="6">
        <v>190</v>
      </c>
      <c r="J35" s="6">
        <f>SUM(C35:I35)</f>
        <v>2340</v>
      </c>
      <c r="K35" s="10" t="s">
        <v>28</v>
      </c>
    </row>
    <row r="36" spans="1:11" ht="20.100000000000001" customHeight="1">
      <c r="A36" s="6" t="s">
        <v>18</v>
      </c>
      <c r="B36" s="6" t="s">
        <v>20</v>
      </c>
      <c r="C36" s="6">
        <v>620</v>
      </c>
      <c r="D36" s="6">
        <v>750</v>
      </c>
      <c r="E36" s="6">
        <v>110</v>
      </c>
      <c r="F36" s="6">
        <v>370</v>
      </c>
      <c r="G36" s="6">
        <v>0</v>
      </c>
      <c r="H36" s="6">
        <v>290</v>
      </c>
      <c r="I36" s="6">
        <v>190</v>
      </c>
      <c r="J36" s="6">
        <f>SUM(C36:I36)</f>
        <v>2330</v>
      </c>
      <c r="K36" s="10" t="s">
        <v>15</v>
      </c>
    </row>
    <row r="37" spans="1:11" ht="20.100000000000001" customHeight="1">
      <c r="A37" s="6" t="s">
        <v>18</v>
      </c>
      <c r="B37" s="6" t="s">
        <v>25</v>
      </c>
      <c r="C37" s="6">
        <v>640</v>
      </c>
      <c r="D37" s="6">
        <v>730</v>
      </c>
      <c r="E37" s="6">
        <v>120</v>
      </c>
      <c r="F37" s="6">
        <v>360</v>
      </c>
      <c r="G37" s="6">
        <v>0</v>
      </c>
      <c r="H37" s="6">
        <v>270</v>
      </c>
      <c r="I37" s="6">
        <v>190</v>
      </c>
      <c r="J37" s="6">
        <f>SUM(C37:I37)</f>
        <v>2310</v>
      </c>
      <c r="K37" s="10" t="s">
        <v>16</v>
      </c>
    </row>
    <row r="38" spans="1:11" ht="18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10"/>
    </row>
    <row r="39" spans="1:11" ht="20.100000000000001" customHeight="1">
      <c r="A39" s="12" t="s">
        <v>22</v>
      </c>
      <c r="B39" s="12" t="s">
        <v>31</v>
      </c>
      <c r="C39" s="12">
        <v>640</v>
      </c>
      <c r="D39" s="12">
        <v>740</v>
      </c>
      <c r="E39" s="12">
        <v>130</v>
      </c>
      <c r="F39" s="12">
        <v>330</v>
      </c>
      <c r="G39" s="12">
        <v>0</v>
      </c>
      <c r="H39" s="12">
        <v>310</v>
      </c>
      <c r="I39" s="12">
        <v>190</v>
      </c>
      <c r="J39" s="12">
        <f>SUM(C39:I39)</f>
        <v>2340</v>
      </c>
      <c r="K39" s="13" t="s">
        <v>32</v>
      </c>
    </row>
    <row r="40" spans="1:11" ht="20.100000000000001" customHeight="1">
      <c r="A40" s="6" t="s">
        <v>22</v>
      </c>
      <c r="B40" s="6" t="s">
        <v>23</v>
      </c>
      <c r="C40" s="6">
        <v>650</v>
      </c>
      <c r="D40" s="6">
        <v>740</v>
      </c>
      <c r="E40" s="6">
        <v>130</v>
      </c>
      <c r="F40" s="6">
        <v>330</v>
      </c>
      <c r="G40" s="6">
        <v>0</v>
      </c>
      <c r="H40" s="6">
        <v>300</v>
      </c>
      <c r="I40" s="6">
        <v>190</v>
      </c>
      <c r="J40" s="6">
        <f>SUM(C40:I40)</f>
        <v>2340</v>
      </c>
      <c r="K40" s="10" t="s">
        <v>28</v>
      </c>
    </row>
    <row r="41" spans="1:11" ht="20.100000000000001" customHeight="1">
      <c r="A41" s="6" t="s">
        <v>22</v>
      </c>
      <c r="B41" s="6" t="s">
        <v>24</v>
      </c>
      <c r="C41" s="6">
        <v>630</v>
      </c>
      <c r="D41" s="6">
        <v>750</v>
      </c>
      <c r="E41" s="6">
        <v>120</v>
      </c>
      <c r="F41" s="6">
        <v>340</v>
      </c>
      <c r="G41" s="6">
        <v>0</v>
      </c>
      <c r="H41" s="6">
        <v>310</v>
      </c>
      <c r="I41" s="6">
        <v>190</v>
      </c>
      <c r="J41" s="6">
        <f>SUM(C41:I41)</f>
        <v>2340</v>
      </c>
      <c r="K41" s="10" t="s">
        <v>15</v>
      </c>
    </row>
    <row r="42" spans="1:11" ht="20.100000000000001" customHeight="1">
      <c r="A42" s="6" t="s">
        <v>22</v>
      </c>
      <c r="B42" s="6" t="s">
        <v>26</v>
      </c>
      <c r="C42" s="6">
        <v>650</v>
      </c>
      <c r="D42" s="6">
        <v>750</v>
      </c>
      <c r="E42" s="6">
        <v>130</v>
      </c>
      <c r="F42" s="6">
        <v>330</v>
      </c>
      <c r="G42" s="6">
        <v>0</v>
      </c>
      <c r="H42" s="6">
        <v>290</v>
      </c>
      <c r="I42" s="6">
        <v>190</v>
      </c>
      <c r="J42" s="6">
        <f>SUM(C42:I42)</f>
        <v>2340</v>
      </c>
      <c r="K42" s="10" t="s">
        <v>16</v>
      </c>
    </row>
    <row r="43" spans="1:11" ht="17.100000000000001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8"/>
    </row>
    <row r="44" spans="1:11" ht="20.100000000000001" customHeight="1">
      <c r="A44" s="44" t="s">
        <v>36</v>
      </c>
      <c r="B44" s="45"/>
      <c r="C44" s="45"/>
      <c r="D44" s="45"/>
      <c r="E44" s="45"/>
      <c r="F44" s="45"/>
      <c r="G44" s="45"/>
      <c r="H44" s="45"/>
      <c r="I44" s="45"/>
      <c r="J44" s="45"/>
      <c r="K44" s="46"/>
    </row>
    <row r="45" spans="1:11" ht="20.100000000000001" customHeight="1">
      <c r="A45" s="6" t="s">
        <v>11</v>
      </c>
      <c r="B45" s="6" t="s">
        <v>38</v>
      </c>
      <c r="C45" s="6">
        <v>630</v>
      </c>
      <c r="D45" s="6">
        <v>760</v>
      </c>
      <c r="E45" s="6">
        <v>120</v>
      </c>
      <c r="F45" s="6">
        <v>360</v>
      </c>
      <c r="G45" s="6">
        <v>0</v>
      </c>
      <c r="H45" s="6">
        <v>270</v>
      </c>
      <c r="I45" s="6">
        <v>190</v>
      </c>
      <c r="J45" s="6">
        <f>SUM(C45:I45)</f>
        <v>2330</v>
      </c>
      <c r="K45" s="10" t="s">
        <v>16</v>
      </c>
    </row>
    <row r="46" spans="1:11" ht="20.100000000000001" customHeight="1">
      <c r="A46" s="6" t="s">
        <v>37</v>
      </c>
      <c r="B46" s="6" t="s">
        <v>39</v>
      </c>
      <c r="C46" s="6">
        <v>630</v>
      </c>
      <c r="D46" s="6">
        <v>750</v>
      </c>
      <c r="E46" s="6">
        <v>120</v>
      </c>
      <c r="F46" s="6">
        <v>350</v>
      </c>
      <c r="G46" s="6">
        <v>0</v>
      </c>
      <c r="H46" s="6">
        <v>290</v>
      </c>
      <c r="I46" s="6">
        <v>200</v>
      </c>
      <c r="J46" s="6">
        <f>SUM(C46:I46)</f>
        <v>2340</v>
      </c>
      <c r="K46" s="10" t="s">
        <v>16</v>
      </c>
    </row>
    <row r="47" spans="1:11" ht="17.100000000000001" customHeight="1">
      <c r="K47" s="7"/>
    </row>
    <row r="48" spans="1:11" ht="20.100000000000001" customHeight="1">
      <c r="A48" s="44" t="s">
        <v>43</v>
      </c>
      <c r="B48" s="45"/>
      <c r="C48" s="45"/>
      <c r="D48" s="45"/>
      <c r="E48" s="45"/>
      <c r="F48" s="45"/>
      <c r="G48" s="45"/>
      <c r="H48" s="45"/>
      <c r="I48" s="45"/>
      <c r="J48" s="45"/>
      <c r="K48" s="46"/>
    </row>
    <row r="49" spans="1:11" ht="20.100000000000001" customHeight="1">
      <c r="A49" s="6" t="s">
        <v>22</v>
      </c>
      <c r="B49" s="6" t="s">
        <v>35</v>
      </c>
      <c r="C49" s="6">
        <v>0</v>
      </c>
      <c r="D49" s="6">
        <v>550</v>
      </c>
      <c r="E49" s="6">
        <v>880</v>
      </c>
      <c r="F49" s="6">
        <v>375</v>
      </c>
      <c r="G49" s="6">
        <v>0</v>
      </c>
      <c r="H49" s="6">
        <v>330</v>
      </c>
      <c r="I49" s="6">
        <v>200</v>
      </c>
      <c r="J49" s="6">
        <f>SUM(C49:I49)</f>
        <v>2335</v>
      </c>
      <c r="K49" s="10"/>
    </row>
    <row r="50" spans="1:11" ht="20.100000000000001" customHeight="1">
      <c r="A50" s="6" t="s">
        <v>37</v>
      </c>
      <c r="B50" s="6" t="s">
        <v>21</v>
      </c>
      <c r="C50" s="6">
        <v>0</v>
      </c>
      <c r="D50" s="6">
        <v>600</v>
      </c>
      <c r="E50" s="6">
        <v>800</v>
      </c>
      <c r="F50" s="6">
        <v>410</v>
      </c>
      <c r="G50" s="6">
        <v>0</v>
      </c>
      <c r="H50" s="6">
        <v>315</v>
      </c>
      <c r="I50" s="6">
        <v>200</v>
      </c>
      <c r="J50" s="6">
        <f>SUM(C50:I50)</f>
        <v>2325</v>
      </c>
      <c r="K50" s="10"/>
    </row>
    <row r="51" spans="1:11" ht="20.100000000000001" customHeight="1">
      <c r="A51" s="6" t="s">
        <v>44</v>
      </c>
      <c r="B51" s="6" t="s">
        <v>17</v>
      </c>
      <c r="C51" s="6">
        <v>0</v>
      </c>
      <c r="D51" s="6">
        <v>590</v>
      </c>
      <c r="E51" s="6">
        <v>850</v>
      </c>
      <c r="F51" s="6">
        <v>400</v>
      </c>
      <c r="G51" s="6">
        <v>0</v>
      </c>
      <c r="H51" s="6">
        <v>290</v>
      </c>
      <c r="I51" s="6">
        <v>190</v>
      </c>
      <c r="J51" s="6">
        <f>SUM(C51:I51)</f>
        <v>2320</v>
      </c>
      <c r="K51" s="6"/>
    </row>
    <row r="52" spans="1:11" ht="20.100000000000001" customHeight="1"/>
    <row r="53" spans="1:11" ht="20.100000000000001" customHeight="1"/>
    <row r="54" spans="1:11" ht="20.100000000000001" customHeight="1"/>
  </sheetData>
  <mergeCells count="4">
    <mergeCell ref="A19:K19"/>
    <mergeCell ref="A23:K23"/>
    <mergeCell ref="A44:K44"/>
    <mergeCell ref="A48:K48"/>
  </mergeCells>
  <phoneticPr fontId="0" type="noConversion"/>
  <pageMargins left="0.74803149606299213" right="0.55118110236220474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3"/>
  <sheetViews>
    <sheetView topLeftCell="A2" workbookViewId="0">
      <selection activeCell="A4" sqref="A4:K4"/>
    </sheetView>
  </sheetViews>
  <sheetFormatPr defaultRowHeight="15"/>
  <cols>
    <col min="1" max="1" width="11.42578125" style="1" customWidth="1"/>
    <col min="2" max="2" width="10.42578125" style="1" customWidth="1"/>
    <col min="3" max="3" width="8.85546875" style="1" customWidth="1"/>
    <col min="4" max="4" width="8.140625" style="1" customWidth="1"/>
    <col min="5" max="5" width="7.7109375" style="1" customWidth="1"/>
    <col min="6" max="6" width="9.140625" style="1"/>
    <col min="7" max="8" width="12.7109375" style="1" customWidth="1"/>
    <col min="9" max="9" width="9.140625" style="1"/>
    <col min="10" max="10" width="14.28515625" style="1" customWidth="1"/>
    <col min="11" max="11" width="17.85546875" style="1" customWidth="1"/>
    <col min="12" max="16384" width="9.140625" style="1"/>
  </cols>
  <sheetData>
    <row r="1" spans="1:12">
      <c r="A1" s="8" t="s">
        <v>12</v>
      </c>
      <c r="B1" s="9"/>
      <c r="K1" s="11">
        <v>39139</v>
      </c>
    </row>
    <row r="2" spans="1:12" ht="15.75" thickBot="1"/>
    <row r="3" spans="1:12" ht="36.75" customHeight="1" thickBot="1">
      <c r="A3" s="3" t="s">
        <v>0</v>
      </c>
      <c r="B3" s="3" t="s">
        <v>1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9</v>
      </c>
      <c r="H3" s="4" t="s">
        <v>34</v>
      </c>
      <c r="I3" s="4" t="s">
        <v>10</v>
      </c>
      <c r="J3" s="5" t="s">
        <v>7</v>
      </c>
      <c r="K3" s="3" t="s">
        <v>2</v>
      </c>
      <c r="L3" s="2"/>
    </row>
    <row r="4" spans="1:12" ht="20.100000000000001" customHeight="1">
      <c r="A4" s="6" t="s">
        <v>11</v>
      </c>
      <c r="B4" s="6" t="s">
        <v>17</v>
      </c>
      <c r="C4" s="6">
        <v>0</v>
      </c>
      <c r="D4" s="6">
        <v>590</v>
      </c>
      <c r="E4" s="6">
        <v>850</v>
      </c>
      <c r="F4" s="6">
        <v>400</v>
      </c>
      <c r="G4" s="6">
        <v>0</v>
      </c>
      <c r="H4" s="6">
        <v>270</v>
      </c>
      <c r="I4" s="6">
        <v>190</v>
      </c>
      <c r="J4" s="6">
        <f>SUM(C4:I4)</f>
        <v>2300</v>
      </c>
      <c r="K4" s="15" t="s">
        <v>29</v>
      </c>
    </row>
    <row r="5" spans="1:12" ht="20.100000000000001" customHeight="1">
      <c r="A5" s="6" t="s">
        <v>11</v>
      </c>
      <c r="B5" s="6"/>
      <c r="C5" s="6"/>
      <c r="D5" s="6"/>
      <c r="E5" s="6"/>
      <c r="F5" s="6"/>
      <c r="G5" s="6"/>
      <c r="H5" s="6"/>
      <c r="I5" s="6"/>
      <c r="J5" s="6"/>
      <c r="K5" s="10" t="s">
        <v>28</v>
      </c>
    </row>
    <row r="6" spans="1:12" ht="20.100000000000001" customHeight="1">
      <c r="A6" s="6" t="s">
        <v>11</v>
      </c>
      <c r="B6" s="6"/>
      <c r="C6" s="6"/>
      <c r="D6" s="6"/>
      <c r="E6" s="6"/>
      <c r="F6" s="6"/>
      <c r="G6" s="6"/>
      <c r="H6" s="6"/>
      <c r="I6" s="6"/>
      <c r="J6" s="6"/>
      <c r="K6" s="10" t="s">
        <v>15</v>
      </c>
    </row>
    <row r="7" spans="1:12" ht="20.100000000000001" customHeight="1">
      <c r="A7" s="6" t="s">
        <v>11</v>
      </c>
      <c r="B7" s="6"/>
      <c r="C7" s="6"/>
      <c r="D7" s="6"/>
      <c r="E7" s="6"/>
      <c r="F7" s="6"/>
      <c r="G7" s="6"/>
      <c r="H7" s="6"/>
      <c r="I7" s="6"/>
      <c r="J7" s="6"/>
      <c r="K7" s="10" t="s">
        <v>16</v>
      </c>
    </row>
    <row r="8" spans="1:12" ht="20.10000000000000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10"/>
    </row>
    <row r="9" spans="1:12" ht="20.10000000000000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16"/>
    </row>
    <row r="10" spans="1:12" ht="20.100000000000001" customHeight="1">
      <c r="A10" s="12" t="s">
        <v>18</v>
      </c>
      <c r="B10" s="12" t="s">
        <v>21</v>
      </c>
      <c r="C10" s="12">
        <v>0</v>
      </c>
      <c r="D10" s="12">
        <v>570</v>
      </c>
      <c r="E10" s="12">
        <v>850</v>
      </c>
      <c r="F10" s="12">
        <v>390</v>
      </c>
      <c r="G10" s="12">
        <v>0</v>
      </c>
      <c r="H10" s="12">
        <v>310</v>
      </c>
      <c r="I10" s="12">
        <v>190</v>
      </c>
      <c r="J10" s="12">
        <f>SUM(C10:I10)</f>
        <v>2310</v>
      </c>
      <c r="K10" s="13" t="s">
        <v>29</v>
      </c>
    </row>
    <row r="11" spans="1:12" ht="20.100000000000001" customHeight="1">
      <c r="A11" s="6" t="s">
        <v>18</v>
      </c>
      <c r="B11" s="6"/>
      <c r="C11" s="6"/>
      <c r="D11" s="6"/>
      <c r="E11" s="6"/>
      <c r="F11" s="6"/>
      <c r="G11" s="6"/>
      <c r="H11" s="6"/>
      <c r="I11" s="6"/>
      <c r="J11" s="6"/>
      <c r="K11" s="10" t="s">
        <v>28</v>
      </c>
    </row>
    <row r="12" spans="1:12" ht="20.100000000000001" customHeight="1">
      <c r="A12" s="6" t="s">
        <v>18</v>
      </c>
      <c r="B12" s="6"/>
      <c r="C12" s="6"/>
      <c r="D12" s="6"/>
      <c r="E12" s="6"/>
      <c r="F12" s="6"/>
      <c r="G12" s="6"/>
      <c r="H12" s="6"/>
      <c r="I12" s="6"/>
      <c r="J12" s="6"/>
      <c r="K12" s="10" t="s">
        <v>15</v>
      </c>
    </row>
    <row r="13" spans="1:12" ht="20.100000000000001" customHeight="1">
      <c r="A13" s="6" t="s">
        <v>18</v>
      </c>
      <c r="B13" s="6"/>
      <c r="C13" s="6"/>
      <c r="D13" s="6"/>
      <c r="E13" s="6"/>
      <c r="F13" s="6"/>
      <c r="G13" s="6"/>
      <c r="H13" s="6"/>
      <c r="I13" s="6"/>
      <c r="J13" s="6"/>
      <c r="K13" s="10" t="s">
        <v>16</v>
      </c>
    </row>
    <row r="14" spans="1:12" ht="20.100000000000001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10"/>
    </row>
    <row r="15" spans="1:12" ht="20.10000000000000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10"/>
    </row>
    <row r="16" spans="1:12" ht="20.100000000000001" customHeight="1">
      <c r="A16" s="12" t="s">
        <v>22</v>
      </c>
      <c r="B16" s="12" t="s">
        <v>35</v>
      </c>
      <c r="C16" s="12">
        <v>0</v>
      </c>
      <c r="D16" s="12">
        <v>550</v>
      </c>
      <c r="E16" s="12">
        <v>880</v>
      </c>
      <c r="F16" s="12">
        <v>375</v>
      </c>
      <c r="G16" s="12">
        <v>0</v>
      </c>
      <c r="H16" s="12">
        <v>330</v>
      </c>
      <c r="I16" s="12">
        <v>190</v>
      </c>
      <c r="J16" s="12">
        <f>SUM(C16:I16)</f>
        <v>2325</v>
      </c>
      <c r="K16" s="13" t="s">
        <v>29</v>
      </c>
    </row>
    <row r="17" spans="1:11" ht="20.100000000000001" customHeight="1">
      <c r="A17" s="6" t="s">
        <v>22</v>
      </c>
      <c r="B17" s="6"/>
      <c r="C17" s="6"/>
      <c r="D17" s="6"/>
      <c r="E17" s="6"/>
      <c r="F17" s="6"/>
      <c r="G17" s="6"/>
      <c r="H17" s="6"/>
      <c r="I17" s="6"/>
      <c r="J17" s="6"/>
      <c r="K17" s="10" t="s">
        <v>28</v>
      </c>
    </row>
    <row r="18" spans="1:11" ht="20.100000000000001" customHeight="1">
      <c r="A18" s="6" t="s">
        <v>22</v>
      </c>
      <c r="B18" s="6"/>
      <c r="C18" s="6"/>
      <c r="D18" s="6"/>
      <c r="E18" s="6"/>
      <c r="F18" s="6"/>
      <c r="G18" s="6"/>
      <c r="H18" s="6"/>
      <c r="I18" s="6"/>
      <c r="J18" s="6"/>
      <c r="K18" s="10" t="s">
        <v>15</v>
      </c>
    </row>
    <row r="19" spans="1:11" ht="20.100000000000001" customHeight="1">
      <c r="A19" s="6" t="s">
        <v>22</v>
      </c>
      <c r="B19" s="6"/>
      <c r="C19" s="6"/>
      <c r="D19" s="6"/>
      <c r="E19" s="6"/>
      <c r="F19" s="6"/>
      <c r="G19" s="6"/>
      <c r="H19" s="6"/>
      <c r="I19" s="6"/>
      <c r="J19" s="6"/>
      <c r="K19" s="10" t="s">
        <v>16</v>
      </c>
    </row>
    <row r="20" spans="1:11" ht="20.100000000000001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10"/>
    </row>
    <row r="21" spans="1:11" ht="20.100000000000001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10"/>
    </row>
    <row r="22" spans="1:11" ht="20.100000000000001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10"/>
    </row>
    <row r="23" spans="1:11" ht="20.10000000000000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10"/>
    </row>
    <row r="24" spans="1:11" ht="20.100000000000001" customHeight="1">
      <c r="K24" s="7"/>
    </row>
    <row r="25" spans="1:11" ht="20.100000000000001" customHeight="1">
      <c r="K25" s="7"/>
    </row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0"/>
  <sheetViews>
    <sheetView tabSelected="1" topLeftCell="A4" workbookViewId="0">
      <selection activeCell="A27" sqref="A27"/>
    </sheetView>
  </sheetViews>
  <sheetFormatPr defaultRowHeight="12.75"/>
  <cols>
    <col min="1" max="9" width="12.42578125" style="26" customWidth="1"/>
    <col min="10" max="10" width="12.42578125" style="25" customWidth="1"/>
    <col min="11" max="11" width="12.42578125" style="26" customWidth="1"/>
    <col min="12" max="12" width="7.28515625" style="24" customWidth="1"/>
    <col min="13" max="19" width="7.28515625" style="25" customWidth="1"/>
    <col min="20" max="20" width="7.28515625" style="26" customWidth="1"/>
    <col min="21" max="256" width="12.42578125" style="26" customWidth="1"/>
    <col min="257" max="16384" width="9.140625" style="26"/>
  </cols>
  <sheetData>
    <row r="1" spans="1:20">
      <c r="A1" s="19" t="s">
        <v>12</v>
      </c>
      <c r="B1" s="20"/>
      <c r="C1" s="21"/>
      <c r="D1" s="21"/>
      <c r="E1" s="21"/>
      <c r="F1" s="21"/>
      <c r="G1" s="21"/>
      <c r="H1" s="21"/>
      <c r="I1" s="21"/>
      <c r="J1" s="22"/>
      <c r="K1" s="23">
        <v>40003</v>
      </c>
    </row>
    <row r="2" spans="1:20" ht="13.5" thickBot="1">
      <c r="A2" s="21"/>
      <c r="B2" s="21"/>
      <c r="C2" s="21" t="s">
        <v>48</v>
      </c>
      <c r="D2" s="21" t="s">
        <v>49</v>
      </c>
      <c r="E2" s="21" t="s">
        <v>50</v>
      </c>
      <c r="F2" s="21" t="s">
        <v>51</v>
      </c>
      <c r="G2" s="21"/>
      <c r="H2" s="21"/>
      <c r="I2" s="21"/>
      <c r="J2" s="22"/>
      <c r="K2" s="21"/>
    </row>
    <row r="3" spans="1:20" ht="26.25" thickBot="1">
      <c r="A3" s="27" t="s">
        <v>0</v>
      </c>
      <c r="B3" s="27" t="s">
        <v>1</v>
      </c>
      <c r="C3" s="28" t="s">
        <v>3</v>
      </c>
      <c r="D3" s="28" t="s">
        <v>4</v>
      </c>
      <c r="E3" s="28" t="s">
        <v>5</v>
      </c>
      <c r="F3" s="28" t="s">
        <v>6</v>
      </c>
      <c r="G3" s="28" t="s">
        <v>9</v>
      </c>
      <c r="H3" s="28" t="s">
        <v>8</v>
      </c>
      <c r="I3" s="28" t="s">
        <v>10</v>
      </c>
      <c r="J3" s="29" t="s">
        <v>7</v>
      </c>
      <c r="K3" s="27" t="s">
        <v>2</v>
      </c>
      <c r="L3" s="30" t="s">
        <v>54</v>
      </c>
      <c r="M3" s="25" t="s">
        <v>48</v>
      </c>
      <c r="N3" s="25" t="s">
        <v>49</v>
      </c>
      <c r="O3" s="25" t="s">
        <v>50</v>
      </c>
      <c r="P3" s="25" t="s">
        <v>51</v>
      </c>
      <c r="Q3" s="25" t="s">
        <v>67</v>
      </c>
      <c r="R3" s="25" t="s">
        <v>52</v>
      </c>
      <c r="S3" s="25" t="s">
        <v>53</v>
      </c>
    </row>
    <row r="4" spans="1:20">
      <c r="A4" s="31" t="s">
        <v>11</v>
      </c>
      <c r="B4" s="31" t="s">
        <v>27</v>
      </c>
      <c r="C4" s="31">
        <v>640</v>
      </c>
      <c r="D4" s="31">
        <v>760</v>
      </c>
      <c r="E4" s="31">
        <v>120</v>
      </c>
      <c r="F4" s="31">
        <v>350</v>
      </c>
      <c r="G4" s="31">
        <v>0</v>
      </c>
      <c r="H4" s="31">
        <v>250</v>
      </c>
      <c r="I4" s="31">
        <v>170</v>
      </c>
      <c r="J4" s="32">
        <f>SUM(C4:I4)</f>
        <v>2290</v>
      </c>
      <c r="K4" s="33" t="s">
        <v>29</v>
      </c>
      <c r="L4" s="24">
        <v>2290</v>
      </c>
      <c r="M4" s="25">
        <f>C4/L4</f>
        <v>0.27947598253275108</v>
      </c>
      <c r="N4" s="25">
        <f>D4/L4</f>
        <v>0.33187772925764192</v>
      </c>
      <c r="O4" s="25">
        <f>E4/L4</f>
        <v>5.2401746724890827E-2</v>
      </c>
      <c r="P4" s="25">
        <f>F4/L4</f>
        <v>0.15283842794759825</v>
      </c>
      <c r="Q4" s="25">
        <f>G4/L4</f>
        <v>0</v>
      </c>
      <c r="R4" s="25">
        <f>H4/L4</f>
        <v>0.1091703056768559</v>
      </c>
      <c r="S4" s="25">
        <f>I4/L4</f>
        <v>7.4235807860262015E-2</v>
      </c>
      <c r="T4" s="25">
        <f>SUM(M4:S4)</f>
        <v>1</v>
      </c>
    </row>
    <row r="5" spans="1:20">
      <c r="A5" s="34" t="s">
        <v>11</v>
      </c>
      <c r="B5" s="34" t="s">
        <v>13</v>
      </c>
      <c r="C5" s="34">
        <v>650</v>
      </c>
      <c r="D5" s="34">
        <v>770</v>
      </c>
      <c r="E5" s="34">
        <v>120</v>
      </c>
      <c r="F5" s="34">
        <v>360</v>
      </c>
      <c r="G5" s="34">
        <v>0</v>
      </c>
      <c r="H5" s="34">
        <v>240</v>
      </c>
      <c r="I5" s="34">
        <v>170</v>
      </c>
      <c r="J5" s="35">
        <f>SUM(C5:I5)</f>
        <v>2310</v>
      </c>
      <c r="K5" s="36" t="s">
        <v>28</v>
      </c>
      <c r="L5" s="24">
        <v>2310</v>
      </c>
      <c r="M5" s="25">
        <f>C5/L5</f>
        <v>0.2813852813852814</v>
      </c>
      <c r="N5" s="25">
        <f>D5/L5</f>
        <v>0.33333333333333331</v>
      </c>
      <c r="O5" s="25">
        <f>E5/L5</f>
        <v>5.1948051948051951E-2</v>
      </c>
      <c r="P5" s="25">
        <f>F5/L5</f>
        <v>0.15584415584415584</v>
      </c>
      <c r="Q5" s="25">
        <f t="shared" ref="Q5:Q30" si="0">G5/L5</f>
        <v>0</v>
      </c>
      <c r="R5" s="25">
        <f>H5/L5</f>
        <v>0.1038961038961039</v>
      </c>
      <c r="S5" s="25">
        <f>I5/L5</f>
        <v>7.3593073593073599E-2</v>
      </c>
      <c r="T5" s="25">
        <f t="shared" ref="T5:T40" si="1">SUM(M5:S5)</f>
        <v>1.0000000000000002</v>
      </c>
    </row>
    <row r="6" spans="1:20">
      <c r="A6" s="34" t="s">
        <v>11</v>
      </c>
      <c r="B6" s="34" t="s">
        <v>14</v>
      </c>
      <c r="C6" s="34">
        <v>630</v>
      </c>
      <c r="D6" s="34">
        <v>750</v>
      </c>
      <c r="E6" s="34">
        <v>110</v>
      </c>
      <c r="F6" s="34">
        <v>380</v>
      </c>
      <c r="G6" s="34">
        <v>0</v>
      </c>
      <c r="H6" s="34">
        <v>250</v>
      </c>
      <c r="I6" s="34">
        <v>190</v>
      </c>
      <c r="J6" s="35">
        <f>SUM(C6:I6)</f>
        <v>2310</v>
      </c>
      <c r="K6" s="36" t="s">
        <v>15</v>
      </c>
      <c r="L6" s="24">
        <v>2310</v>
      </c>
      <c r="M6" s="25">
        <f>C6/L6</f>
        <v>0.27272727272727271</v>
      </c>
      <c r="N6" s="25">
        <f>D6/L6</f>
        <v>0.32467532467532467</v>
      </c>
      <c r="O6" s="25">
        <f>E6/L6</f>
        <v>4.7619047619047616E-2</v>
      </c>
      <c r="P6" s="25">
        <f>F6/L6</f>
        <v>0.16450216450216451</v>
      </c>
      <c r="Q6" s="25">
        <f t="shared" si="0"/>
        <v>0</v>
      </c>
      <c r="R6" s="25">
        <f>H6/L6</f>
        <v>0.10822510822510822</v>
      </c>
      <c r="S6" s="25">
        <f>I6/L6</f>
        <v>8.2251082251082255E-2</v>
      </c>
      <c r="T6" s="25">
        <f t="shared" si="1"/>
        <v>1</v>
      </c>
    </row>
    <row r="7" spans="1:20">
      <c r="A7" s="34" t="s">
        <v>11</v>
      </c>
      <c r="B7" s="34" t="s">
        <v>33</v>
      </c>
      <c r="C7" s="34">
        <v>640</v>
      </c>
      <c r="D7" s="34">
        <v>760</v>
      </c>
      <c r="E7" s="34">
        <v>120</v>
      </c>
      <c r="F7" s="34">
        <v>380</v>
      </c>
      <c r="G7" s="34">
        <v>0</v>
      </c>
      <c r="H7" s="34">
        <v>240</v>
      </c>
      <c r="I7" s="34">
        <v>190</v>
      </c>
      <c r="J7" s="35">
        <f>SUM(C7:I7)</f>
        <v>2330</v>
      </c>
      <c r="K7" s="36" t="s">
        <v>16</v>
      </c>
      <c r="L7" s="24">
        <v>2330</v>
      </c>
      <c r="M7" s="25">
        <f>C7/L7</f>
        <v>0.27467811158798283</v>
      </c>
      <c r="N7" s="25">
        <f>D7/L7</f>
        <v>0.3261802575107296</v>
      </c>
      <c r="O7" s="25">
        <f>E7/L7</f>
        <v>5.1502145922746781E-2</v>
      </c>
      <c r="P7" s="25">
        <f>F7/L7</f>
        <v>0.1630901287553648</v>
      </c>
      <c r="Q7" s="25">
        <f t="shared" si="0"/>
        <v>0</v>
      </c>
      <c r="R7" s="25">
        <f>H7/L7</f>
        <v>0.10300429184549356</v>
      </c>
      <c r="S7" s="25">
        <f>I7/L7</f>
        <v>8.15450643776824E-2</v>
      </c>
      <c r="T7" s="25">
        <f t="shared" si="1"/>
        <v>0.99999999999999989</v>
      </c>
    </row>
    <row r="8" spans="1:20">
      <c r="A8" s="34"/>
      <c r="B8" s="34"/>
      <c r="C8" s="34"/>
      <c r="D8" s="34"/>
      <c r="E8" s="34"/>
      <c r="F8" s="34"/>
      <c r="G8" s="34"/>
      <c r="H8" s="34"/>
      <c r="I8" s="34"/>
      <c r="J8" s="35"/>
      <c r="K8" s="36"/>
      <c r="T8" s="25"/>
    </row>
    <row r="9" spans="1:20">
      <c r="A9" s="34"/>
      <c r="B9" s="34"/>
      <c r="C9" s="34"/>
      <c r="D9" s="34"/>
      <c r="E9" s="34"/>
      <c r="F9" s="34"/>
      <c r="G9" s="34"/>
      <c r="H9" s="34"/>
      <c r="I9" s="34"/>
      <c r="J9" s="35"/>
      <c r="K9" s="36"/>
      <c r="T9" s="25"/>
    </row>
    <row r="10" spans="1:20">
      <c r="A10" s="37" t="s">
        <v>18</v>
      </c>
      <c r="B10" s="37" t="s">
        <v>30</v>
      </c>
      <c r="C10" s="37">
        <v>630</v>
      </c>
      <c r="D10" s="37">
        <v>745</v>
      </c>
      <c r="E10" s="37">
        <v>120</v>
      </c>
      <c r="F10" s="37">
        <v>360</v>
      </c>
      <c r="G10" s="37">
        <v>0</v>
      </c>
      <c r="H10" s="37">
        <v>290</v>
      </c>
      <c r="I10" s="37">
        <v>170</v>
      </c>
      <c r="J10" s="38">
        <f>SUM(C10:I10)</f>
        <v>2315</v>
      </c>
      <c r="K10" s="39" t="s">
        <v>32</v>
      </c>
      <c r="L10" s="24">
        <v>2315</v>
      </c>
      <c r="M10" s="25">
        <f>C10/L10</f>
        <v>0.27213822894168466</v>
      </c>
      <c r="N10" s="25">
        <f>D10/L10</f>
        <v>0.32181425485961124</v>
      </c>
      <c r="O10" s="25">
        <f>E10/L10</f>
        <v>5.183585313174946E-2</v>
      </c>
      <c r="P10" s="25">
        <f>F10/L10</f>
        <v>0.15550755939524838</v>
      </c>
      <c r="Q10" s="25">
        <f t="shared" si="0"/>
        <v>0</v>
      </c>
      <c r="R10" s="25">
        <f>H10/L10</f>
        <v>0.12526997840172785</v>
      </c>
      <c r="S10" s="25">
        <f>I10/L10</f>
        <v>7.3434125269978404E-2</v>
      </c>
      <c r="T10" s="25">
        <f t="shared" si="1"/>
        <v>1</v>
      </c>
    </row>
    <row r="11" spans="1:20">
      <c r="A11" s="34" t="s">
        <v>18</v>
      </c>
      <c r="B11" s="34" t="s">
        <v>19</v>
      </c>
      <c r="C11" s="34">
        <v>640</v>
      </c>
      <c r="D11" s="34">
        <v>750</v>
      </c>
      <c r="E11" s="34">
        <v>120</v>
      </c>
      <c r="F11" s="34">
        <v>360</v>
      </c>
      <c r="G11" s="34">
        <v>0</v>
      </c>
      <c r="H11" s="34">
        <v>280</v>
      </c>
      <c r="I11" s="34">
        <v>170</v>
      </c>
      <c r="J11" s="35">
        <f>SUM(C11:I11)</f>
        <v>2320</v>
      </c>
      <c r="K11" s="36" t="s">
        <v>28</v>
      </c>
      <c r="L11" s="24">
        <v>2320</v>
      </c>
      <c r="M11" s="25">
        <f>C11/L11</f>
        <v>0.27586206896551724</v>
      </c>
      <c r="N11" s="25">
        <f>D11/L11</f>
        <v>0.32327586206896552</v>
      </c>
      <c r="O11" s="25">
        <f>E11/L11</f>
        <v>5.1724137931034482E-2</v>
      </c>
      <c r="P11" s="25">
        <f>F11/L11</f>
        <v>0.15517241379310345</v>
      </c>
      <c r="Q11" s="25">
        <f t="shared" si="0"/>
        <v>0</v>
      </c>
      <c r="R11" s="25">
        <f>H11/L11</f>
        <v>0.1206896551724138</v>
      </c>
      <c r="S11" s="25">
        <f>I11/L11</f>
        <v>7.3275862068965511E-2</v>
      </c>
      <c r="T11" s="25">
        <f t="shared" si="1"/>
        <v>1</v>
      </c>
    </row>
    <row r="12" spans="1:20">
      <c r="A12" s="34" t="s">
        <v>18</v>
      </c>
      <c r="B12" s="34" t="s">
        <v>20</v>
      </c>
      <c r="C12" s="34">
        <v>620</v>
      </c>
      <c r="D12" s="34">
        <v>750</v>
      </c>
      <c r="E12" s="34">
        <v>110</v>
      </c>
      <c r="F12" s="34">
        <v>370</v>
      </c>
      <c r="G12" s="34">
        <v>0</v>
      </c>
      <c r="H12" s="34">
        <v>290</v>
      </c>
      <c r="I12" s="34">
        <v>170</v>
      </c>
      <c r="J12" s="35">
        <f>SUM(C12:I12)</f>
        <v>2310</v>
      </c>
      <c r="K12" s="36" t="s">
        <v>15</v>
      </c>
      <c r="L12" s="24">
        <v>2310</v>
      </c>
      <c r="M12" s="25">
        <f>C12/L12</f>
        <v>0.26839826839826841</v>
      </c>
      <c r="N12" s="25">
        <f>D12/L12</f>
        <v>0.32467532467532467</v>
      </c>
      <c r="O12" s="25">
        <f>E12/L12</f>
        <v>4.7619047619047616E-2</v>
      </c>
      <c r="P12" s="25">
        <f>F12/L12</f>
        <v>0.16017316017316016</v>
      </c>
      <c r="Q12" s="25">
        <f t="shared" si="0"/>
        <v>0</v>
      </c>
      <c r="R12" s="25">
        <f>H12/L12</f>
        <v>0.12554112554112554</v>
      </c>
      <c r="S12" s="25">
        <f>I12/L12</f>
        <v>7.3593073593073599E-2</v>
      </c>
      <c r="T12" s="25">
        <f t="shared" si="1"/>
        <v>1</v>
      </c>
    </row>
    <row r="13" spans="1:20">
      <c r="A13" s="34" t="s">
        <v>18</v>
      </c>
      <c r="B13" s="34" t="s">
        <v>25</v>
      </c>
      <c r="C13" s="34">
        <v>640</v>
      </c>
      <c r="D13" s="34">
        <v>730</v>
      </c>
      <c r="E13" s="34">
        <v>120</v>
      </c>
      <c r="F13" s="34">
        <v>360</v>
      </c>
      <c r="G13" s="34">
        <v>0</v>
      </c>
      <c r="H13" s="34">
        <v>270</v>
      </c>
      <c r="I13" s="34">
        <v>170</v>
      </c>
      <c r="J13" s="35">
        <f>SUM(C13:I13)</f>
        <v>2290</v>
      </c>
      <c r="K13" s="36" t="s">
        <v>16</v>
      </c>
      <c r="L13" s="24">
        <v>2290</v>
      </c>
      <c r="M13" s="25">
        <f>C13/L13</f>
        <v>0.27947598253275108</v>
      </c>
      <c r="N13" s="25">
        <f>D13/L13</f>
        <v>0.31877729257641924</v>
      </c>
      <c r="O13" s="25">
        <f>E13/L13</f>
        <v>5.2401746724890827E-2</v>
      </c>
      <c r="P13" s="25">
        <f>F13/L13</f>
        <v>0.15720524017467249</v>
      </c>
      <c r="Q13" s="25">
        <f t="shared" si="0"/>
        <v>0</v>
      </c>
      <c r="R13" s="25">
        <f>H13/L13</f>
        <v>0.11790393013100436</v>
      </c>
      <c r="S13" s="25">
        <f>I13/L13</f>
        <v>7.4235807860262015E-2</v>
      </c>
      <c r="T13" s="25">
        <f t="shared" si="1"/>
        <v>1</v>
      </c>
    </row>
    <row r="14" spans="1:20">
      <c r="A14" s="34" t="s">
        <v>18</v>
      </c>
      <c r="B14" s="34" t="s">
        <v>47</v>
      </c>
      <c r="C14" s="34">
        <v>0</v>
      </c>
      <c r="D14" s="34">
        <v>800</v>
      </c>
      <c r="E14" s="34">
        <v>0</v>
      </c>
      <c r="F14" s="34">
        <v>1000</v>
      </c>
      <c r="G14" s="34">
        <v>0</v>
      </c>
      <c r="H14" s="34">
        <v>350</v>
      </c>
      <c r="I14" s="34">
        <v>180</v>
      </c>
      <c r="J14" s="35">
        <f>SUM(C14:I14)</f>
        <v>2330</v>
      </c>
      <c r="K14" s="36" t="s">
        <v>46</v>
      </c>
      <c r="L14" s="24">
        <v>2330</v>
      </c>
      <c r="M14" s="25">
        <f>C14/L14</f>
        <v>0</v>
      </c>
      <c r="N14" s="25">
        <f>D14/L14</f>
        <v>0.34334763948497854</v>
      </c>
      <c r="O14" s="25">
        <f>E14/L14</f>
        <v>0</v>
      </c>
      <c r="P14" s="25">
        <f>F14/L14</f>
        <v>0.42918454935622319</v>
      </c>
      <c r="Q14" s="25">
        <f t="shared" si="0"/>
        <v>0</v>
      </c>
      <c r="R14" s="25">
        <f>H14/L14</f>
        <v>0.15021459227467812</v>
      </c>
      <c r="S14" s="25">
        <f>I14/L14</f>
        <v>7.7253218884120178E-2</v>
      </c>
      <c r="T14" s="25">
        <f t="shared" si="1"/>
        <v>1</v>
      </c>
    </row>
    <row r="15" spans="1:20">
      <c r="A15" s="34"/>
      <c r="B15" s="34"/>
      <c r="C15" s="34"/>
      <c r="D15" s="34"/>
      <c r="E15" s="34"/>
      <c r="F15" s="34"/>
      <c r="G15" s="34"/>
      <c r="H15" s="34"/>
      <c r="I15" s="34"/>
      <c r="J15" s="35"/>
      <c r="K15" s="36"/>
      <c r="T15" s="25"/>
    </row>
    <row r="16" spans="1:20">
      <c r="A16" s="37" t="s">
        <v>22</v>
      </c>
      <c r="B16" s="37" t="s">
        <v>31</v>
      </c>
      <c r="C16" s="37">
        <v>640</v>
      </c>
      <c r="D16" s="37">
        <v>740</v>
      </c>
      <c r="E16" s="37">
        <v>130</v>
      </c>
      <c r="F16" s="37">
        <v>330</v>
      </c>
      <c r="G16" s="37">
        <v>0</v>
      </c>
      <c r="H16" s="37">
        <v>310</v>
      </c>
      <c r="I16" s="37">
        <v>170</v>
      </c>
      <c r="J16" s="38">
        <f>SUM(C16:I16)</f>
        <v>2320</v>
      </c>
      <c r="K16" s="39" t="s">
        <v>32</v>
      </c>
      <c r="L16" s="24">
        <v>2320</v>
      </c>
      <c r="M16" s="25">
        <f>C16/L16</f>
        <v>0.27586206896551724</v>
      </c>
      <c r="N16" s="25">
        <f>D16/L16</f>
        <v>0.31896551724137934</v>
      </c>
      <c r="O16" s="25">
        <f>E16/L16</f>
        <v>5.6034482758620691E-2</v>
      </c>
      <c r="P16" s="25">
        <f>F16/L16</f>
        <v>0.14224137931034483</v>
      </c>
      <c r="Q16" s="25">
        <f t="shared" si="0"/>
        <v>0</v>
      </c>
      <c r="R16" s="25">
        <f>H16/L16</f>
        <v>0.1336206896551724</v>
      </c>
      <c r="S16" s="25">
        <f>I16/L16</f>
        <v>7.3275862068965511E-2</v>
      </c>
      <c r="T16" s="25">
        <f t="shared" si="1"/>
        <v>1</v>
      </c>
    </row>
    <row r="17" spans="1:20">
      <c r="A17" s="34" t="s">
        <v>22</v>
      </c>
      <c r="B17" s="34" t="s">
        <v>23</v>
      </c>
      <c r="C17" s="34">
        <v>650</v>
      </c>
      <c r="D17" s="34">
        <v>740</v>
      </c>
      <c r="E17" s="34">
        <v>130</v>
      </c>
      <c r="F17" s="34">
        <v>330</v>
      </c>
      <c r="G17" s="34">
        <v>0</v>
      </c>
      <c r="H17" s="34">
        <v>300</v>
      </c>
      <c r="I17" s="34">
        <v>180</v>
      </c>
      <c r="J17" s="35">
        <f>SUM(C17:I17)</f>
        <v>2330</v>
      </c>
      <c r="K17" s="36" t="s">
        <v>28</v>
      </c>
      <c r="L17" s="24">
        <v>2330</v>
      </c>
      <c r="M17" s="25">
        <f>C17/L17</f>
        <v>0.27896995708154504</v>
      </c>
      <c r="N17" s="25">
        <f>D17/L17</f>
        <v>0.31759656652360513</v>
      </c>
      <c r="O17" s="25">
        <f>E17/L17</f>
        <v>5.5793991416309016E-2</v>
      </c>
      <c r="P17" s="25">
        <f>F17/L17</f>
        <v>0.14163090128755365</v>
      </c>
      <c r="Q17" s="25">
        <f t="shared" si="0"/>
        <v>0</v>
      </c>
      <c r="R17" s="25">
        <f>H17/L17</f>
        <v>0.12875536480686695</v>
      </c>
      <c r="S17" s="25">
        <f>I17/L17</f>
        <v>7.7253218884120178E-2</v>
      </c>
      <c r="T17" s="25">
        <f t="shared" si="1"/>
        <v>1</v>
      </c>
    </row>
    <row r="18" spans="1:20">
      <c r="A18" s="34" t="s">
        <v>22</v>
      </c>
      <c r="B18" s="34" t="s">
        <v>24</v>
      </c>
      <c r="C18" s="34">
        <v>630</v>
      </c>
      <c r="D18" s="34">
        <v>750</v>
      </c>
      <c r="E18" s="34">
        <v>120</v>
      </c>
      <c r="F18" s="34">
        <v>340</v>
      </c>
      <c r="G18" s="34">
        <v>0</v>
      </c>
      <c r="H18" s="34">
        <v>310</v>
      </c>
      <c r="I18" s="34">
        <v>170</v>
      </c>
      <c r="J18" s="35">
        <f>SUM(C18:I18)</f>
        <v>2320</v>
      </c>
      <c r="K18" s="36" t="s">
        <v>15</v>
      </c>
      <c r="L18" s="24">
        <v>2320</v>
      </c>
      <c r="M18" s="25">
        <f>C18/L18</f>
        <v>0.27155172413793105</v>
      </c>
      <c r="N18" s="25">
        <f>D18/L18</f>
        <v>0.32327586206896552</v>
      </c>
      <c r="O18" s="25">
        <f>E18/L18</f>
        <v>5.1724137931034482E-2</v>
      </c>
      <c r="P18" s="25">
        <f>F18/L18</f>
        <v>0.14655172413793102</v>
      </c>
      <c r="Q18" s="25">
        <f t="shared" si="0"/>
        <v>0</v>
      </c>
      <c r="R18" s="25">
        <f>H18/L18</f>
        <v>0.1336206896551724</v>
      </c>
      <c r="S18" s="25">
        <f>I18/L18</f>
        <v>7.3275862068965511E-2</v>
      </c>
      <c r="T18" s="25">
        <f t="shared" si="1"/>
        <v>1</v>
      </c>
    </row>
    <row r="19" spans="1:20">
      <c r="A19" s="34" t="s">
        <v>22</v>
      </c>
      <c r="B19" s="34" t="s">
        <v>26</v>
      </c>
      <c r="C19" s="34">
        <v>650</v>
      </c>
      <c r="D19" s="34">
        <v>750</v>
      </c>
      <c r="E19" s="34">
        <v>130</v>
      </c>
      <c r="F19" s="34">
        <v>330</v>
      </c>
      <c r="G19" s="34">
        <v>0</v>
      </c>
      <c r="H19" s="34">
        <v>290</v>
      </c>
      <c r="I19" s="34">
        <v>190</v>
      </c>
      <c r="J19" s="35">
        <f>SUM(C19:I19)</f>
        <v>2340</v>
      </c>
      <c r="K19" s="36" t="s">
        <v>16</v>
      </c>
      <c r="L19" s="24">
        <v>2340</v>
      </c>
      <c r="M19" s="25">
        <f>C19/L19</f>
        <v>0.27777777777777779</v>
      </c>
      <c r="N19" s="25">
        <f>D19/L19</f>
        <v>0.32051282051282054</v>
      </c>
      <c r="O19" s="25">
        <f>E19/L19</f>
        <v>5.5555555555555552E-2</v>
      </c>
      <c r="P19" s="25">
        <f>F19/L19</f>
        <v>0.14102564102564102</v>
      </c>
      <c r="Q19" s="25">
        <f t="shared" si="0"/>
        <v>0</v>
      </c>
      <c r="R19" s="25">
        <f>H19/L19</f>
        <v>0.12393162393162394</v>
      </c>
      <c r="S19" s="25">
        <f>I19/L19</f>
        <v>8.11965811965812E-2</v>
      </c>
      <c r="T19" s="25">
        <f t="shared" si="1"/>
        <v>1</v>
      </c>
    </row>
    <row r="20" spans="1:20">
      <c r="A20" s="40" t="s">
        <v>22</v>
      </c>
      <c r="B20" s="40" t="s">
        <v>45</v>
      </c>
      <c r="C20" s="40">
        <v>0</v>
      </c>
      <c r="D20" s="40">
        <v>650</v>
      </c>
      <c r="E20" s="40">
        <v>0</v>
      </c>
      <c r="F20" s="40">
        <v>1000</v>
      </c>
      <c r="G20" s="40">
        <v>0</v>
      </c>
      <c r="H20" s="40">
        <v>370</v>
      </c>
      <c r="I20" s="40">
        <v>175</v>
      </c>
      <c r="J20" s="41">
        <f>SUM(C20:I20)</f>
        <v>2195</v>
      </c>
      <c r="K20" s="42" t="s">
        <v>46</v>
      </c>
      <c r="L20" s="24">
        <v>2195</v>
      </c>
      <c r="M20" s="25">
        <f>C20/L20</f>
        <v>0</v>
      </c>
      <c r="N20" s="25">
        <f>D20/L20</f>
        <v>0.296127562642369</v>
      </c>
      <c r="O20" s="25">
        <f>E20/L20</f>
        <v>0</v>
      </c>
      <c r="P20" s="25">
        <f>F20/L20</f>
        <v>0.45558086560364464</v>
      </c>
      <c r="Q20" s="25">
        <f t="shared" si="0"/>
        <v>0</v>
      </c>
      <c r="R20" s="25">
        <f>H20/L20</f>
        <v>0.16856492027334852</v>
      </c>
      <c r="S20" s="25">
        <f>I20/L20</f>
        <v>7.9726651480637817E-2</v>
      </c>
      <c r="T20" s="25">
        <f t="shared" si="1"/>
        <v>1</v>
      </c>
    </row>
    <row r="21" spans="1:20">
      <c r="A21" s="40"/>
      <c r="B21" s="40"/>
      <c r="C21" s="40"/>
      <c r="D21" s="40"/>
      <c r="E21" s="40"/>
      <c r="F21" s="40"/>
      <c r="G21" s="40"/>
      <c r="H21" s="40"/>
      <c r="I21" s="40"/>
      <c r="J21" s="41"/>
      <c r="K21" s="42"/>
      <c r="T21" s="25"/>
    </row>
    <row r="22" spans="1:20">
      <c r="A22" s="40" t="s">
        <v>22</v>
      </c>
      <c r="B22" s="40" t="s">
        <v>55</v>
      </c>
      <c r="C22" s="40">
        <v>740</v>
      </c>
      <c r="D22" s="40">
        <v>670</v>
      </c>
      <c r="E22" s="40">
        <v>150</v>
      </c>
      <c r="F22" s="40">
        <v>340</v>
      </c>
      <c r="G22" s="40">
        <v>0</v>
      </c>
      <c r="H22" s="40">
        <v>290</v>
      </c>
      <c r="I22" s="40">
        <v>180</v>
      </c>
      <c r="J22" s="41">
        <f>SUM(C22:I22)</f>
        <v>2370</v>
      </c>
      <c r="K22" s="42"/>
      <c r="L22" s="24">
        <f>J22</f>
        <v>2370</v>
      </c>
      <c r="M22" s="25">
        <f>C22/L22</f>
        <v>0.31223628691983124</v>
      </c>
      <c r="N22" s="25">
        <f>D22/L22</f>
        <v>0.28270042194092826</v>
      </c>
      <c r="O22" s="25">
        <f>E22/L22</f>
        <v>6.3291139240506333E-2</v>
      </c>
      <c r="P22" s="25">
        <f>F22/L22</f>
        <v>0.14345991561181434</v>
      </c>
      <c r="Q22" s="25">
        <f t="shared" si="0"/>
        <v>0</v>
      </c>
      <c r="R22" s="25">
        <f>H22/L22</f>
        <v>0.12236286919831224</v>
      </c>
      <c r="S22" s="25">
        <f>I22/L22</f>
        <v>7.5949367088607597E-2</v>
      </c>
      <c r="T22" s="25">
        <f t="shared" si="1"/>
        <v>1</v>
      </c>
    </row>
    <row r="23" spans="1:20">
      <c r="A23" s="40" t="s">
        <v>64</v>
      </c>
      <c r="B23" s="40" t="s">
        <v>56</v>
      </c>
      <c r="C23" s="40">
        <v>480</v>
      </c>
      <c r="D23" s="40">
        <v>700</v>
      </c>
      <c r="E23" s="40">
        <v>280</v>
      </c>
      <c r="F23" s="40">
        <v>510</v>
      </c>
      <c r="G23" s="40">
        <v>0</v>
      </c>
      <c r="H23" s="40">
        <v>120</v>
      </c>
      <c r="I23" s="40">
        <v>170</v>
      </c>
      <c r="J23" s="41">
        <f t="shared" ref="J23:J30" si="2">SUM(C23:I23)</f>
        <v>2260</v>
      </c>
      <c r="K23" s="42"/>
      <c r="L23" s="24">
        <f t="shared" ref="L23:L30" si="3">J23</f>
        <v>2260</v>
      </c>
      <c r="M23" s="25">
        <f t="shared" ref="M23:M30" si="4">C23/L23</f>
        <v>0.21238938053097345</v>
      </c>
      <c r="N23" s="25">
        <f t="shared" ref="N23:N30" si="5">D23/L23</f>
        <v>0.30973451327433627</v>
      </c>
      <c r="O23" s="25">
        <f t="shared" ref="O23:O30" si="6">E23/L23</f>
        <v>0.12389380530973451</v>
      </c>
      <c r="P23" s="25">
        <f t="shared" ref="P23:P30" si="7">F23/L23</f>
        <v>0.22566371681415928</v>
      </c>
      <c r="Q23" s="25">
        <f t="shared" si="0"/>
        <v>0</v>
      </c>
      <c r="R23" s="25">
        <f t="shared" ref="R23:R30" si="8">H23/L23</f>
        <v>5.3097345132743362E-2</v>
      </c>
      <c r="S23" s="25">
        <f t="shared" ref="S23:S30" si="9">I23/L23</f>
        <v>7.5221238938053103E-2</v>
      </c>
      <c r="T23" s="25">
        <f t="shared" ref="T23:T30" si="10">SUM(M23:S23)</f>
        <v>0.99999999999999989</v>
      </c>
    </row>
    <row r="24" spans="1:20">
      <c r="A24" s="40" t="s">
        <v>65</v>
      </c>
      <c r="B24" s="40" t="s">
        <v>57</v>
      </c>
      <c r="C24" s="40">
        <v>619</v>
      </c>
      <c r="D24" s="40">
        <v>476</v>
      </c>
      <c r="E24" s="40">
        <v>255</v>
      </c>
      <c r="F24" s="40">
        <v>464</v>
      </c>
      <c r="G24" s="40">
        <v>0</v>
      </c>
      <c r="H24" s="40">
        <v>342</v>
      </c>
      <c r="I24" s="40">
        <v>200</v>
      </c>
      <c r="J24" s="41">
        <f t="shared" si="2"/>
        <v>2356</v>
      </c>
      <c r="K24" s="42"/>
      <c r="L24" s="24">
        <f t="shared" si="3"/>
        <v>2356</v>
      </c>
      <c r="M24" s="25">
        <f t="shared" si="4"/>
        <v>0.26273344651952463</v>
      </c>
      <c r="N24" s="25">
        <f t="shared" si="5"/>
        <v>0.20203735144312393</v>
      </c>
      <c r="O24" s="25">
        <f t="shared" si="6"/>
        <v>0.10823429541595925</v>
      </c>
      <c r="P24" s="25">
        <f t="shared" si="7"/>
        <v>0.19694397283531409</v>
      </c>
      <c r="Q24" s="25">
        <f t="shared" si="0"/>
        <v>0</v>
      </c>
      <c r="R24" s="25">
        <f t="shared" si="8"/>
        <v>0.14516129032258066</v>
      </c>
      <c r="S24" s="25">
        <f t="shared" si="9"/>
        <v>8.4889643463497449E-2</v>
      </c>
      <c r="T24" s="25">
        <f t="shared" si="10"/>
        <v>0.99999999999999989</v>
      </c>
    </row>
    <row r="25" spans="1:20">
      <c r="A25" s="40" t="s">
        <v>65</v>
      </c>
      <c r="B25" s="40" t="s">
        <v>58</v>
      </c>
      <c r="C25" s="40">
        <v>0</v>
      </c>
      <c r="D25" s="40">
        <v>650</v>
      </c>
      <c r="E25" s="40">
        <v>0</v>
      </c>
      <c r="F25" s="40">
        <v>1000</v>
      </c>
      <c r="G25" s="40">
        <v>0</v>
      </c>
      <c r="H25" s="40">
        <v>390</v>
      </c>
      <c r="I25" s="40">
        <v>230</v>
      </c>
      <c r="J25" s="41">
        <f t="shared" si="2"/>
        <v>2270</v>
      </c>
      <c r="K25" s="42"/>
      <c r="L25" s="24">
        <f t="shared" si="3"/>
        <v>2270</v>
      </c>
      <c r="M25" s="25">
        <f t="shared" si="4"/>
        <v>0</v>
      </c>
      <c r="N25" s="25">
        <f t="shared" si="5"/>
        <v>0.28634361233480177</v>
      </c>
      <c r="O25" s="25">
        <f t="shared" si="6"/>
        <v>0</v>
      </c>
      <c r="P25" s="25">
        <f t="shared" si="7"/>
        <v>0.44052863436123346</v>
      </c>
      <c r="Q25" s="25">
        <f t="shared" si="0"/>
        <v>0</v>
      </c>
      <c r="R25" s="25">
        <f t="shared" si="8"/>
        <v>0.17180616740088106</v>
      </c>
      <c r="S25" s="25">
        <f t="shared" si="9"/>
        <v>0.1013215859030837</v>
      </c>
      <c r="T25" s="25">
        <f t="shared" si="10"/>
        <v>1</v>
      </c>
    </row>
    <row r="26" spans="1:20">
      <c r="A26" s="40" t="s">
        <v>37</v>
      </c>
      <c r="B26" s="40" t="s">
        <v>59</v>
      </c>
      <c r="C26" s="40">
        <v>640</v>
      </c>
      <c r="D26" s="40">
        <v>770</v>
      </c>
      <c r="E26" s="40">
        <v>120</v>
      </c>
      <c r="F26" s="40">
        <v>380</v>
      </c>
      <c r="G26" s="40">
        <v>270</v>
      </c>
      <c r="H26" s="40">
        <v>0</v>
      </c>
      <c r="I26" s="40">
        <v>180</v>
      </c>
      <c r="J26" s="41">
        <f t="shared" si="2"/>
        <v>2360</v>
      </c>
      <c r="K26" s="42"/>
      <c r="L26" s="24">
        <f t="shared" si="3"/>
        <v>2360</v>
      </c>
      <c r="M26" s="25">
        <f t="shared" si="4"/>
        <v>0.2711864406779661</v>
      </c>
      <c r="N26" s="25">
        <f t="shared" si="5"/>
        <v>0.32627118644067798</v>
      </c>
      <c r="O26" s="25">
        <f t="shared" si="6"/>
        <v>5.0847457627118647E-2</v>
      </c>
      <c r="P26" s="25">
        <f t="shared" si="7"/>
        <v>0.16101694915254236</v>
      </c>
      <c r="Q26" s="25">
        <f t="shared" si="0"/>
        <v>0.11440677966101695</v>
      </c>
      <c r="R26" s="25">
        <f t="shared" si="8"/>
        <v>0</v>
      </c>
      <c r="S26" s="25">
        <f t="shared" si="9"/>
        <v>7.6271186440677971E-2</v>
      </c>
      <c r="T26" s="25">
        <f t="shared" si="10"/>
        <v>1</v>
      </c>
    </row>
    <row r="27" spans="1:20">
      <c r="A27" s="40" t="s">
        <v>22</v>
      </c>
      <c r="B27" s="40" t="s">
        <v>60</v>
      </c>
      <c r="C27" s="40">
        <v>605</v>
      </c>
      <c r="D27" s="40">
        <v>750</v>
      </c>
      <c r="E27" s="40">
        <v>130</v>
      </c>
      <c r="F27" s="40">
        <v>350</v>
      </c>
      <c r="G27" s="40">
        <v>270</v>
      </c>
      <c r="H27" s="40">
        <v>0</v>
      </c>
      <c r="I27" s="40">
        <v>180</v>
      </c>
      <c r="J27" s="41">
        <f t="shared" si="2"/>
        <v>2285</v>
      </c>
      <c r="K27" s="42"/>
      <c r="L27" s="24">
        <f t="shared" si="3"/>
        <v>2285</v>
      </c>
      <c r="M27" s="25">
        <f t="shared" si="4"/>
        <v>0.26477024070021882</v>
      </c>
      <c r="N27" s="25">
        <f t="shared" si="5"/>
        <v>0.32822757111597373</v>
      </c>
      <c r="O27" s="25">
        <f t="shared" si="6"/>
        <v>5.689277899343545E-2</v>
      </c>
      <c r="P27" s="25">
        <f t="shared" si="7"/>
        <v>0.15317286652078774</v>
      </c>
      <c r="Q27" s="25">
        <f t="shared" si="0"/>
        <v>0.11816192560175055</v>
      </c>
      <c r="R27" s="25">
        <f t="shared" si="8"/>
        <v>0</v>
      </c>
      <c r="S27" s="25">
        <f t="shared" si="9"/>
        <v>7.8774617067833702E-2</v>
      </c>
      <c r="T27" s="25">
        <f t="shared" si="10"/>
        <v>1</v>
      </c>
    </row>
    <row r="28" spans="1:20">
      <c r="A28" s="40" t="s">
        <v>66</v>
      </c>
      <c r="B28" s="40" t="s">
        <v>61</v>
      </c>
      <c r="C28" s="40">
        <v>830</v>
      </c>
      <c r="D28" s="40">
        <v>470</v>
      </c>
      <c r="E28" s="40">
        <v>200</v>
      </c>
      <c r="F28" s="40">
        <v>400</v>
      </c>
      <c r="G28" s="40">
        <v>0</v>
      </c>
      <c r="H28" s="40">
        <v>323</v>
      </c>
      <c r="I28" s="40">
        <v>194</v>
      </c>
      <c r="J28" s="41">
        <f t="shared" si="2"/>
        <v>2417</v>
      </c>
      <c r="K28" s="42"/>
      <c r="L28" s="24">
        <f t="shared" si="3"/>
        <v>2417</v>
      </c>
      <c r="M28" s="25">
        <f t="shared" si="4"/>
        <v>0.3434009102192801</v>
      </c>
      <c r="N28" s="25">
        <f t="shared" si="5"/>
        <v>0.19445593711212247</v>
      </c>
      <c r="O28" s="25">
        <f t="shared" si="6"/>
        <v>8.2747207281754234E-2</v>
      </c>
      <c r="P28" s="25">
        <f t="shared" si="7"/>
        <v>0.16549441456350847</v>
      </c>
      <c r="Q28" s="25">
        <f t="shared" si="0"/>
        <v>0</v>
      </c>
      <c r="R28" s="25">
        <f t="shared" si="8"/>
        <v>0.1336367397600331</v>
      </c>
      <c r="S28" s="25">
        <f t="shared" si="9"/>
        <v>8.0264791063301616E-2</v>
      </c>
      <c r="T28" s="25">
        <f t="shared" si="10"/>
        <v>1</v>
      </c>
    </row>
    <row r="29" spans="1:20">
      <c r="A29" s="40" t="s">
        <v>65</v>
      </c>
      <c r="B29" s="40" t="s">
        <v>62</v>
      </c>
      <c r="C29" s="40">
        <v>750</v>
      </c>
      <c r="D29" s="40">
        <v>440</v>
      </c>
      <c r="E29" s="40">
        <v>250</v>
      </c>
      <c r="F29" s="40">
        <v>430</v>
      </c>
      <c r="G29" s="40">
        <v>0</v>
      </c>
      <c r="H29" s="40">
        <v>333</v>
      </c>
      <c r="I29" s="40">
        <v>200</v>
      </c>
      <c r="J29" s="41">
        <f t="shared" si="2"/>
        <v>2403</v>
      </c>
      <c r="K29" s="42"/>
      <c r="L29" s="24">
        <f t="shared" si="3"/>
        <v>2403</v>
      </c>
      <c r="M29" s="25">
        <f t="shared" si="4"/>
        <v>0.31210986267166041</v>
      </c>
      <c r="N29" s="25">
        <f t="shared" si="5"/>
        <v>0.18310445276737411</v>
      </c>
      <c r="O29" s="25">
        <f t="shared" si="6"/>
        <v>0.10403662089055347</v>
      </c>
      <c r="P29" s="25">
        <f t="shared" si="7"/>
        <v>0.17894298793175198</v>
      </c>
      <c r="Q29" s="25">
        <f t="shared" si="0"/>
        <v>0</v>
      </c>
      <c r="R29" s="25">
        <f t="shared" si="8"/>
        <v>0.13857677902621723</v>
      </c>
      <c r="S29" s="25">
        <f t="shared" si="9"/>
        <v>8.322929671244278E-2</v>
      </c>
      <c r="T29" s="25">
        <f t="shared" si="10"/>
        <v>1</v>
      </c>
    </row>
    <row r="30" spans="1:20">
      <c r="A30" s="40" t="s">
        <v>22</v>
      </c>
      <c r="B30" s="40" t="s">
        <v>63</v>
      </c>
      <c r="C30" s="40">
        <v>700</v>
      </c>
      <c r="D30" s="40">
        <v>720</v>
      </c>
      <c r="E30" s="40">
        <v>200</v>
      </c>
      <c r="F30" s="40">
        <v>280</v>
      </c>
      <c r="G30" s="40">
        <v>0</v>
      </c>
      <c r="H30" s="40">
        <v>240</v>
      </c>
      <c r="I30" s="40">
        <v>180</v>
      </c>
      <c r="J30" s="41">
        <f t="shared" si="2"/>
        <v>2320</v>
      </c>
      <c r="K30" s="42"/>
      <c r="L30" s="24">
        <f t="shared" si="3"/>
        <v>2320</v>
      </c>
      <c r="M30" s="25">
        <f t="shared" si="4"/>
        <v>0.30172413793103448</v>
      </c>
      <c r="N30" s="25">
        <f t="shared" si="5"/>
        <v>0.31034482758620691</v>
      </c>
      <c r="O30" s="25">
        <f t="shared" si="6"/>
        <v>8.6206896551724144E-2</v>
      </c>
      <c r="P30" s="25">
        <f t="shared" si="7"/>
        <v>0.1206896551724138</v>
      </c>
      <c r="Q30" s="25">
        <f t="shared" si="0"/>
        <v>0</v>
      </c>
      <c r="R30" s="25">
        <f t="shared" si="8"/>
        <v>0.10344827586206896</v>
      </c>
      <c r="S30" s="25">
        <f t="shared" si="9"/>
        <v>7.7586206896551727E-2</v>
      </c>
      <c r="T30" s="25">
        <f t="shared" si="10"/>
        <v>1</v>
      </c>
    </row>
    <row r="31" spans="1:20">
      <c r="A31" s="40"/>
      <c r="B31" s="40"/>
      <c r="C31" s="40"/>
      <c r="D31" s="40"/>
      <c r="E31" s="40"/>
      <c r="F31" s="40"/>
      <c r="G31" s="40"/>
      <c r="H31" s="40"/>
      <c r="I31" s="40"/>
      <c r="J31" s="41"/>
      <c r="K31" s="42"/>
      <c r="T31" s="25"/>
    </row>
    <row r="32" spans="1:20">
      <c r="A32" s="40"/>
      <c r="B32" s="40"/>
      <c r="C32" s="40"/>
      <c r="D32" s="40"/>
      <c r="E32" s="40"/>
      <c r="F32" s="40"/>
      <c r="G32" s="40"/>
      <c r="H32" s="40"/>
      <c r="I32" s="40"/>
      <c r="J32" s="41"/>
      <c r="K32" s="42"/>
      <c r="T32" s="25"/>
    </row>
    <row r="33" spans="1:20">
      <c r="A33" s="47" t="s">
        <v>36</v>
      </c>
      <c r="B33" s="48"/>
      <c r="C33" s="48"/>
      <c r="D33" s="48"/>
      <c r="E33" s="48"/>
      <c r="F33" s="48"/>
      <c r="G33" s="48"/>
      <c r="H33" s="48"/>
      <c r="I33" s="48"/>
      <c r="J33" s="48"/>
      <c r="K33" s="49"/>
      <c r="T33" s="25"/>
    </row>
    <row r="34" spans="1:20">
      <c r="A34" s="34" t="s">
        <v>11</v>
      </c>
      <c r="B34" s="34" t="s">
        <v>38</v>
      </c>
      <c r="C34" s="34">
        <v>630</v>
      </c>
      <c r="D34" s="34">
        <v>760</v>
      </c>
      <c r="E34" s="34">
        <v>120</v>
      </c>
      <c r="F34" s="34">
        <v>360</v>
      </c>
      <c r="G34" s="34">
        <v>0</v>
      </c>
      <c r="H34" s="34">
        <v>270</v>
      </c>
      <c r="I34" s="34">
        <v>190</v>
      </c>
      <c r="J34" s="35">
        <f>SUM(C34:I34)</f>
        <v>2330</v>
      </c>
      <c r="K34" s="36" t="s">
        <v>16</v>
      </c>
      <c r="L34" s="24">
        <v>2330</v>
      </c>
      <c r="M34" s="25">
        <f>C34/L34</f>
        <v>0.27038626609442062</v>
      </c>
      <c r="N34" s="25">
        <f>D34/L34</f>
        <v>0.3261802575107296</v>
      </c>
      <c r="O34" s="25">
        <f>E34/L34</f>
        <v>5.1502145922746781E-2</v>
      </c>
      <c r="P34" s="25">
        <f>F34/L34</f>
        <v>0.15450643776824036</v>
      </c>
      <c r="R34" s="25">
        <f>H34/L34</f>
        <v>0.11587982832618025</v>
      </c>
      <c r="S34" s="25">
        <f>I34/L34</f>
        <v>8.15450643776824E-2</v>
      </c>
      <c r="T34" s="25">
        <f t="shared" si="1"/>
        <v>1.0000000000000002</v>
      </c>
    </row>
    <row r="35" spans="1:20">
      <c r="A35" s="34" t="s">
        <v>37</v>
      </c>
      <c r="B35" s="34" t="s">
        <v>39</v>
      </c>
      <c r="C35" s="34">
        <v>630</v>
      </c>
      <c r="D35" s="34">
        <v>750</v>
      </c>
      <c r="E35" s="34">
        <v>120</v>
      </c>
      <c r="F35" s="34">
        <v>350</v>
      </c>
      <c r="G35" s="34">
        <v>0</v>
      </c>
      <c r="H35" s="34">
        <v>290</v>
      </c>
      <c r="I35" s="34">
        <v>200</v>
      </c>
      <c r="J35" s="35">
        <f>SUM(C35:I35)</f>
        <v>2340</v>
      </c>
      <c r="K35" s="36" t="s">
        <v>16</v>
      </c>
      <c r="L35" s="24">
        <v>2340</v>
      </c>
      <c r="M35" s="25">
        <f>C35/L35</f>
        <v>0.26923076923076922</v>
      </c>
      <c r="N35" s="25">
        <f>D35/L35</f>
        <v>0.32051282051282054</v>
      </c>
      <c r="O35" s="25">
        <f>E35/L35</f>
        <v>5.128205128205128E-2</v>
      </c>
      <c r="P35" s="25">
        <f>F35/L35</f>
        <v>0.14957264957264957</v>
      </c>
      <c r="R35" s="25">
        <f>H35/L35</f>
        <v>0.12393162393162394</v>
      </c>
      <c r="S35" s="25">
        <f>I35/L35</f>
        <v>8.5470085470085472E-2</v>
      </c>
      <c r="T35" s="25">
        <f t="shared" si="1"/>
        <v>1</v>
      </c>
    </row>
    <row r="36" spans="1:20">
      <c r="A36" s="21"/>
      <c r="B36" s="21"/>
      <c r="C36" s="21"/>
      <c r="D36" s="21"/>
      <c r="E36" s="21"/>
      <c r="F36" s="21"/>
      <c r="G36" s="21"/>
      <c r="H36" s="21"/>
      <c r="I36" s="21"/>
      <c r="J36" s="22"/>
      <c r="K36" s="43"/>
      <c r="T36" s="25"/>
    </row>
    <row r="37" spans="1:20">
      <c r="A37" s="47" t="s">
        <v>43</v>
      </c>
      <c r="B37" s="48"/>
      <c r="C37" s="48"/>
      <c r="D37" s="48"/>
      <c r="E37" s="48"/>
      <c r="F37" s="48"/>
      <c r="G37" s="48"/>
      <c r="H37" s="48"/>
      <c r="I37" s="48"/>
      <c r="J37" s="48"/>
      <c r="K37" s="49"/>
      <c r="T37" s="25"/>
    </row>
    <row r="38" spans="1:20">
      <c r="A38" s="34" t="s">
        <v>22</v>
      </c>
      <c r="B38" s="34" t="s">
        <v>35</v>
      </c>
      <c r="C38" s="34">
        <v>0</v>
      </c>
      <c r="D38" s="34">
        <v>550</v>
      </c>
      <c r="E38" s="34">
        <v>880</v>
      </c>
      <c r="F38" s="34">
        <v>375</v>
      </c>
      <c r="G38" s="34">
        <v>0</v>
      </c>
      <c r="H38" s="34">
        <v>320</v>
      </c>
      <c r="I38" s="34">
        <v>200</v>
      </c>
      <c r="J38" s="35">
        <f>SUM(C38:I38)</f>
        <v>2325</v>
      </c>
      <c r="K38" s="36"/>
      <c r="L38" s="24">
        <v>2325</v>
      </c>
      <c r="M38" s="25">
        <f>C38/L38</f>
        <v>0</v>
      </c>
      <c r="N38" s="25">
        <f>D38/L38</f>
        <v>0.23655913978494625</v>
      </c>
      <c r="O38" s="25">
        <f>E38/L38</f>
        <v>0.37849462365591396</v>
      </c>
      <c r="P38" s="25">
        <f>F38/L38</f>
        <v>0.16129032258064516</v>
      </c>
      <c r="R38" s="25">
        <f>H38/L38</f>
        <v>0.13763440860215054</v>
      </c>
      <c r="S38" s="25">
        <f>I38/L38</f>
        <v>8.6021505376344093E-2</v>
      </c>
      <c r="T38" s="25">
        <f t="shared" si="1"/>
        <v>0.99999999999999989</v>
      </c>
    </row>
    <row r="39" spans="1:20">
      <c r="A39" s="34" t="s">
        <v>37</v>
      </c>
      <c r="B39" s="34" t="s">
        <v>21</v>
      </c>
      <c r="C39" s="34">
        <v>0</v>
      </c>
      <c r="D39" s="34">
        <v>600</v>
      </c>
      <c r="E39" s="34">
        <v>800</v>
      </c>
      <c r="F39" s="34">
        <v>410</v>
      </c>
      <c r="G39" s="34">
        <v>0</v>
      </c>
      <c r="H39" s="34">
        <v>305</v>
      </c>
      <c r="I39" s="34">
        <v>200</v>
      </c>
      <c r="J39" s="35">
        <f>SUM(C39:I39)</f>
        <v>2315</v>
      </c>
      <c r="K39" s="36"/>
      <c r="L39" s="24">
        <v>2315</v>
      </c>
      <c r="M39" s="25">
        <f>C39/L39</f>
        <v>0</v>
      </c>
      <c r="N39" s="25">
        <f>D39/L39</f>
        <v>0.25917926565874733</v>
      </c>
      <c r="O39" s="25">
        <f>E39/L39</f>
        <v>0.34557235421166305</v>
      </c>
      <c r="P39" s="25">
        <f>F39/L39</f>
        <v>0.17710583153347731</v>
      </c>
      <c r="R39" s="25">
        <f>H39/L39</f>
        <v>0.13174946004319654</v>
      </c>
      <c r="S39" s="25">
        <f>I39/L39</f>
        <v>8.6393088552915762E-2</v>
      </c>
      <c r="T39" s="25">
        <f t="shared" si="1"/>
        <v>0.99999999999999989</v>
      </c>
    </row>
    <row r="40" spans="1:20">
      <c r="A40" s="34" t="s">
        <v>44</v>
      </c>
      <c r="B40" s="34" t="s">
        <v>17</v>
      </c>
      <c r="C40" s="34">
        <v>0</v>
      </c>
      <c r="D40" s="34">
        <v>590</v>
      </c>
      <c r="E40" s="34">
        <v>850</v>
      </c>
      <c r="F40" s="34">
        <v>400</v>
      </c>
      <c r="G40" s="34">
        <v>0</v>
      </c>
      <c r="H40" s="34">
        <v>280</v>
      </c>
      <c r="I40" s="34">
        <v>190</v>
      </c>
      <c r="J40" s="35">
        <f>SUM(C40:I40)</f>
        <v>2310</v>
      </c>
      <c r="K40" s="34"/>
      <c r="L40" s="24">
        <v>2310</v>
      </c>
      <c r="M40" s="25">
        <f>C40/L40</f>
        <v>0</v>
      </c>
      <c r="N40" s="25">
        <f>D40/L40</f>
        <v>0.25541125541125542</v>
      </c>
      <c r="O40" s="25">
        <f>E40/L40</f>
        <v>0.36796536796536794</v>
      </c>
      <c r="P40" s="25">
        <f>F40/L40</f>
        <v>0.17316017316017315</v>
      </c>
      <c r="R40" s="25">
        <f>H40/L40</f>
        <v>0.12121212121212122</v>
      </c>
      <c r="S40" s="25">
        <f>I40/L40</f>
        <v>8.2251082251082255E-2</v>
      </c>
      <c r="T40" s="25">
        <f t="shared" si="1"/>
        <v>1</v>
      </c>
    </row>
  </sheetData>
  <mergeCells count="2">
    <mergeCell ref="A33:K33"/>
    <mergeCell ref="A37:K3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ΓΑΡΜΠΙΛΟΜΠΕΤΑ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2013-02-13T19:10:30Z</cp:lastPrinted>
  <dcterms:created xsi:type="dcterms:W3CDTF">1997-01-24T12:53:32Z</dcterms:created>
  <dcterms:modified xsi:type="dcterms:W3CDTF">2013-10-04T11:03:07Z</dcterms:modified>
</cp:coreProperties>
</file>